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LIST OF SCHEDULES 2025-26" sheetId="2" r:id="rId1"/>
    <sheet name="COMPARATIVE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B">[1]DLC!$GR$107</definedName>
    <definedName name="\C" localSheetId="1">#REF!</definedName>
    <definedName name="\C">#REF!</definedName>
    <definedName name="\f" localSheetId="1">#REF!</definedName>
    <definedName name="\f">#REF!</definedName>
    <definedName name="\H" localSheetId="1">'[2]STN WISE EMR'!#REF!</definedName>
    <definedName name="\H">'[2]STN WISE EMR'!#REF!</definedName>
    <definedName name="\L">[1]DLC!$HR$111</definedName>
    <definedName name="\P">[1]DLC!$HR$109</definedName>
    <definedName name="\Q">[1]DLC!$GS$323:$GS$335</definedName>
    <definedName name="\V" localSheetId="1">'[3]R.Hrs. Since Comm'!#REF!</definedName>
    <definedName name="\V">'[3]R.Hrs. Since Comm'!#REF!</definedName>
    <definedName name="\X" localSheetId="1">#REF!</definedName>
    <definedName name="\X">#REF!</definedName>
    <definedName name="\Z" localSheetId="1">#REF!</definedName>
    <definedName name="\Z">#REF!</definedName>
    <definedName name="____BSD1" localSheetId="1">#REF!</definedName>
    <definedName name="____BSD1">#REF!</definedName>
    <definedName name="____BSD2" localSheetId="1">#REF!</definedName>
    <definedName name="____BSD2">#REF!</definedName>
    <definedName name="____CZ1">[4]data!$F$721</definedName>
    <definedName name="____IED1" localSheetId="1">#REF!</definedName>
    <definedName name="____IED1">#REF!</definedName>
    <definedName name="____IED2" localSheetId="1">#REF!</definedName>
    <definedName name="____IED2">#REF!</definedName>
    <definedName name="____LD1">[1]DLC!$K$59:$AF$8180</definedName>
    <definedName name="____LD2">[1]DLC!$GR$56:$HT$8181</definedName>
    <definedName name="____LD3">[1]DLC!$HV$57:$IO$8181</definedName>
    <definedName name="____LD4">[1]DLC!$AH$32:$BE$8180</definedName>
    <definedName name="____LD5">[1]DLC!$GR$53:$HK$8180</definedName>
    <definedName name="____LD6">[1]DLC!$GR$69:$HL$8180</definedName>
    <definedName name="____LR1" localSheetId="1">#REF!</definedName>
    <definedName name="____LR1">#REF!</definedName>
    <definedName name="____LR2" localSheetId="1">#REF!</definedName>
    <definedName name="____LR2">#REF!</definedName>
    <definedName name="____SCH6" localSheetId="1">'[5]04REL'!#REF!</definedName>
    <definedName name="____SCH6">'[5]04REL'!#REF!</definedName>
    <definedName name="____SH1">'[6]Executive Summary -Thermal'!$A$4:$H$108</definedName>
    <definedName name="____SH10">'[6]Executive Summary -Thermal'!$A$4:$G$118</definedName>
    <definedName name="____SH11">'[6]Executive Summary -Thermal'!$A$4:$H$167</definedName>
    <definedName name="____SH2">'[6]Executive Summary -Thermal'!$A$4:$H$157</definedName>
    <definedName name="____SH3">'[6]Executive Summary -Thermal'!$A$4:$H$136</definedName>
    <definedName name="____SH4">'[6]Executive Summary -Thermal'!$A$4:$H$96</definedName>
    <definedName name="____SH5">'[6]Executive Summary -Thermal'!$A$4:$H$96</definedName>
    <definedName name="____SH6">'[6]Executive Summary -Thermal'!$A$4:$H$95</definedName>
    <definedName name="____SH7">'[6]Executive Summary -Thermal'!$A$4:$H$163</definedName>
    <definedName name="____SH8">'[6]Executive Summary -Thermal'!$A$4:$H$133</definedName>
    <definedName name="____SH9">'[6]Executive Summary -Thermal'!$A$4:$H$194</definedName>
    <definedName name="___BSD1" localSheetId="1">#REF!</definedName>
    <definedName name="___BSD1">#REF!</definedName>
    <definedName name="___BSD2" localSheetId="1">#REF!</definedName>
    <definedName name="___BSD2">#REF!</definedName>
    <definedName name="___CZ1">[4]data!$F$721</definedName>
    <definedName name="___IED1" localSheetId="1">#REF!</definedName>
    <definedName name="___IED1">#REF!</definedName>
    <definedName name="___IED2" localSheetId="1">#REF!</definedName>
    <definedName name="___IED2">#REF!</definedName>
    <definedName name="___LD1">[1]DLC!$K$59:$AF$8180</definedName>
    <definedName name="___LD2">[1]DLC!$GR$56:$HT$8181</definedName>
    <definedName name="___LD3">[1]DLC!$HV$57:$IO$8181</definedName>
    <definedName name="___LD4">[1]DLC!$AH$32:$BE$8180</definedName>
    <definedName name="___LD5">[1]DLC!$GR$53:$HK$8180</definedName>
    <definedName name="___LD6">[1]DLC!$GR$69:$HL$8180</definedName>
    <definedName name="___LR1" localSheetId="1">#REF!</definedName>
    <definedName name="___LR1">#REF!</definedName>
    <definedName name="___LR2" localSheetId="1">#REF!</definedName>
    <definedName name="___LR2">#REF!</definedName>
    <definedName name="___SCH6" localSheetId="1">'[5]04REL'!#REF!</definedName>
    <definedName name="___SCH6">'[5]04REL'!#REF!</definedName>
    <definedName name="___SH1">'[6]Executive Summary -Thermal'!$A$4:$H$108</definedName>
    <definedName name="___SH10">'[6]Executive Summary -Thermal'!$A$4:$G$118</definedName>
    <definedName name="___SH11">'[6]Executive Summary -Thermal'!$A$4:$H$167</definedName>
    <definedName name="___SH2">'[6]Executive Summary -Thermal'!$A$4:$H$157</definedName>
    <definedName name="___SH3">'[6]Executive Summary -Thermal'!$A$4:$H$136</definedName>
    <definedName name="___SH4">'[6]Executive Summary -Thermal'!$A$4:$H$96</definedName>
    <definedName name="___SH5">'[6]Executive Summary -Thermal'!$A$4:$H$96</definedName>
    <definedName name="___SH6">'[6]Executive Summary -Thermal'!$A$4:$H$95</definedName>
    <definedName name="___SH7">'[6]Executive Summary -Thermal'!$A$4:$H$163</definedName>
    <definedName name="___SH8">'[6]Executive Summary -Thermal'!$A$4:$H$133</definedName>
    <definedName name="___SH9">'[6]Executive Summary -Thermal'!$A$4:$H$194</definedName>
    <definedName name="__123Graph_A" localSheetId="1" hidden="1">#REF!</definedName>
    <definedName name="__123Graph_A" hidden="1">#REF!</definedName>
    <definedName name="__123Graph_B" localSheetId="1" hidden="1">#REF!</definedName>
    <definedName name="__123Graph_B" hidden="1">#REF!</definedName>
    <definedName name="__123Graph_BCURRENT" localSheetId="1" hidden="1">'[7]BREAKUP OF OIL'!#REF!</definedName>
    <definedName name="__123Graph_BCURRENT" hidden="1">'[7]BREAKUP OF OIL'!#REF!</definedName>
    <definedName name="__123Graph_C" localSheetId="1" hidden="1">#REF!</definedName>
    <definedName name="__123Graph_C" hidden="1">#REF!</definedName>
    <definedName name="__123Graph_D" localSheetId="1" hidden="1">#REF!</definedName>
    <definedName name="__123Graph_D" hidden="1">#REF!</definedName>
    <definedName name="__123Graph_DCURRENT" localSheetId="1" hidden="1">'[7]BREAKUP OF OIL'!#REF!</definedName>
    <definedName name="__123Graph_DCURRENT" hidden="1">'[7]BREAKUP OF OIL'!#REF!</definedName>
    <definedName name="__123Graph_E" localSheetId="1" hidden="1">#REF!</definedName>
    <definedName name="__123Graph_E" hidden="1">#REF!</definedName>
    <definedName name="__123Graph_F" localSheetId="1" hidden="1">#REF!</definedName>
    <definedName name="__123Graph_F" hidden="1">#REF!</definedName>
    <definedName name="__123Graph_X" localSheetId="1" hidden="1">#REF!</definedName>
    <definedName name="__123Graph_X" hidden="1">#REF!</definedName>
    <definedName name="__123Graph_XCURRENT" localSheetId="1" hidden="1">'[7]BREAKUP OF OIL'!#REF!</definedName>
    <definedName name="__123Graph_XCURRENT" hidden="1">'[7]BREAKUP OF OIL'!#REF!</definedName>
    <definedName name="__BSD1" localSheetId="1">#REF!</definedName>
    <definedName name="__BSD1">#REF!</definedName>
    <definedName name="__BSD2" localSheetId="1">#REF!</definedName>
    <definedName name="__BSD2">#REF!</definedName>
    <definedName name="__CZ1">[4]data!$F$721</definedName>
    <definedName name="__IED1" localSheetId="1">#REF!</definedName>
    <definedName name="__IED1">#REF!</definedName>
    <definedName name="__IED2" localSheetId="1">#REF!</definedName>
    <definedName name="__IED2">#REF!</definedName>
    <definedName name="__LD1">[1]DLC!$K$59:$AF$8180</definedName>
    <definedName name="__LD2">[1]DLC!$GR$56:$HT$8181</definedName>
    <definedName name="__LD3">[1]DLC!$HV$57:$IO$8181</definedName>
    <definedName name="__LD4">[1]DLC!$AH$32:$BE$8180</definedName>
    <definedName name="__LD5">[1]DLC!$GR$53:$HK$8180</definedName>
    <definedName name="__LD6">[1]DLC!$GR$69:$HL$8180</definedName>
    <definedName name="__LR1" localSheetId="1">#REF!</definedName>
    <definedName name="__LR1">#REF!</definedName>
    <definedName name="__LR2" localSheetId="1">#REF!</definedName>
    <definedName name="__LR2">#REF!</definedName>
    <definedName name="__SCH6" localSheetId="1">'[5]04REL'!#REF!</definedName>
    <definedName name="__SCH6">'[5]04REL'!#REF!</definedName>
    <definedName name="__SH1">'[6]Executive Summary -Thermal'!$A$4:$H$108</definedName>
    <definedName name="__SH10">'[6]Executive Summary -Thermal'!$A$4:$G$118</definedName>
    <definedName name="__SH11">'[6]Executive Summary -Thermal'!$A$4:$H$167</definedName>
    <definedName name="__SH2">'[6]Executive Summary -Thermal'!$A$4:$H$157</definedName>
    <definedName name="__SH3">'[6]Executive Summary -Thermal'!$A$4:$H$136</definedName>
    <definedName name="__SH4">'[6]Executive Summary -Thermal'!$A$4:$H$96</definedName>
    <definedName name="__SH5">'[6]Executive Summary -Thermal'!$A$4:$H$96</definedName>
    <definedName name="__SH6">'[6]Executive Summary -Thermal'!$A$4:$H$95</definedName>
    <definedName name="__SH7">'[6]Executive Summary -Thermal'!$A$4:$H$163</definedName>
    <definedName name="__SH8">'[6]Executive Summary -Thermal'!$A$4:$H$133</definedName>
    <definedName name="__SH9">'[6]Executive Summary -Thermal'!$A$4:$H$194</definedName>
    <definedName name="_8485G">'[6]Stationwise Thermal &amp; Hydel Gen'!$GR$4:$HK$9</definedName>
    <definedName name="_BSD1" localSheetId="1">#REF!</definedName>
    <definedName name="_BSD1">#REF!</definedName>
    <definedName name="_BSD2" localSheetId="1">#REF!</definedName>
    <definedName name="_BSD2">#REF!</definedName>
    <definedName name="_CZ1">[8]data!$F$721</definedName>
    <definedName name="_xlnm._FilterDatabase" hidden="1">[9]Dom!$E$9:$S$13</definedName>
    <definedName name="_IED1" localSheetId="1">#REF!</definedName>
    <definedName name="_IED1">#REF!</definedName>
    <definedName name="_IED2" localSheetId="1">#REF!</definedName>
    <definedName name="_IED2">#REF!</definedName>
    <definedName name="_LD1">[1]DLC!$K$59:$AF$8180</definedName>
    <definedName name="_LD2">[1]DLC!$GR$56:$HT$8181</definedName>
    <definedName name="_LD3">[1]DLC!$HV$57:$IO$8181</definedName>
    <definedName name="_LD4">[1]DLC!$AH$32:$BE$8180</definedName>
    <definedName name="_LD5">[1]DLC!$GR$53:$HK$8180</definedName>
    <definedName name="_LD6">[1]DLC!$GR$69:$HL$8180</definedName>
    <definedName name="_LR1" localSheetId="1">#REF!</definedName>
    <definedName name="_LR1">#REF!</definedName>
    <definedName name="_LR2" localSheetId="1">#REF!</definedName>
    <definedName name="_LR2">#REF!</definedName>
    <definedName name="_Order1" hidden="1">255</definedName>
    <definedName name="_Order2" hidden="1">0</definedName>
    <definedName name="_SCH6" localSheetId="1">'[10]04REL'!#REF!</definedName>
    <definedName name="_SCH6">'[10]04REL'!#REF!</definedName>
    <definedName name="_SH1">'[6]Executive Summary -Thermal'!$A$4:$H$108</definedName>
    <definedName name="_SH10">'[6]Executive Summary -Thermal'!$A$4:$G$118</definedName>
    <definedName name="_SH11">'[6]Executive Summary -Thermal'!$A$4:$H$167</definedName>
    <definedName name="_SH2">'[6]Executive Summary -Thermal'!$A$4:$H$157</definedName>
    <definedName name="_SH3">'[6]Executive Summary -Thermal'!$A$4:$H$136</definedName>
    <definedName name="_SH4">'[6]Executive Summary -Thermal'!$A$4:$H$96</definedName>
    <definedName name="_SH5">'[6]Executive Summary -Thermal'!$A$4:$H$96</definedName>
    <definedName name="_SH6">'[6]Executive Summary -Thermal'!$A$4:$H$95</definedName>
    <definedName name="_SH7">'[6]Executive Summary -Thermal'!$A$4:$H$163</definedName>
    <definedName name="_SH8">'[6]Executive Summary -Thermal'!$A$4:$H$133</definedName>
    <definedName name="_SH9">'[6]Executive Summary -Thermal'!$A$4:$H$194</definedName>
    <definedName name="A" localSheetId="1">#REF!</definedName>
    <definedName name="A">#REF!</definedName>
    <definedName name="AA" localSheetId="1">#REF!</definedName>
    <definedName name="AA">#REF!</definedName>
    <definedName name="ab" localSheetId="1" hidden="1">{#N/A,#N/A,FALSE,"2000-01 Form 1.3a";#N/A,#N/A,FALSE,"H1 2001-02 Form 1.3a";#N/A,#N/A,FALSE,"H2 2001-02 Form 1.3a";#N/A,#N/A,FALSE,"2001-02 Form 1.3a";#N/A,#N/A,FALSE,"2002-03 Form 1.3a"}</definedName>
    <definedName name="ab" hidden="1">{#N/A,#N/A,FALSE,"2000-01 Form 1.3a";#N/A,#N/A,FALSE,"H1 2001-02 Form 1.3a";#N/A,#N/A,FALSE,"H2 2001-02 Form 1.3a";#N/A,#N/A,FALSE,"2001-02 Form 1.3a";#N/A,#N/A,FALSE,"2002-03 Form 1.3a"}</definedName>
    <definedName name="ADL.63">[11]Addl.40!$A$38:$I$284</definedName>
    <definedName name="agri" localSheetId="1">#REF!</definedName>
    <definedName name="agri">#REF!</definedName>
    <definedName name="annex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annex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AS">'[6]Executive Summary -Thermal'!$I$4:$AY$144</definedName>
    <definedName name="ASSUMPTIONS" localSheetId="1">#REF!</definedName>
    <definedName name="ASSUMPTIONS">#REF!</definedName>
    <definedName name="AUX">'[6]Executive Summary -Thermal'!$A$4:$H$95</definedName>
    <definedName name="b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a" localSheetId="1">'[12]STN WISE EMR'!#REF!</definedName>
    <definedName name="ba">'[12]STN WISE EMR'!#REF!</definedName>
    <definedName name="barwala" localSheetId="1">'[12]STN WISE EMR'!#REF!</definedName>
    <definedName name="barwala">'[12]STN WISE EMR'!#REF!</definedName>
    <definedName name="Barwani">'[13]Format-A (B)'!$C$41</definedName>
    <definedName name="Barwani_Division">[13]Sheet1!$C$102</definedName>
    <definedName name="Barwanicircle">'[13]Format-A'!$C$41</definedName>
    <definedName name="BarwaniDHQ">'[13]Format-A (HQ)'!$C$41</definedName>
    <definedName name="BH" localSheetId="1">'[2]STN WISE EMR'!#REF!</definedName>
    <definedName name="BH">'[2]STN WISE EMR'!#REF!</definedName>
    <definedName name="BRH" localSheetId="1">'[2]STN WISE EMR'!#REF!</definedName>
    <definedName name="BRH">'[2]STN WISE EMR'!#REF!</definedName>
    <definedName name="BUS" localSheetId="1">#REF!</definedName>
    <definedName name="BUS">#REF!</definedName>
    <definedName name="Cap_add_and_loss_assumptions" localSheetId="1">#REF!</definedName>
    <definedName name="Cap_add_and_loss_assumptions">#REF!</definedName>
    <definedName name="cc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cc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CDGD" localSheetId="1">'[14]C.S.GENERATION'!#REF!</definedName>
    <definedName name="CDGD">'[14]C.S.GENERATION'!#REF!</definedName>
    <definedName name="Census_of_India_2001" localSheetId="1">#REF!</definedName>
    <definedName name="Census_of_India_2001">#REF!</definedName>
    <definedName name="COAL">'[6]Executive Summary -Thermal'!$A$4:$H$96</definedName>
    <definedName name="Consumers" localSheetId="1">#REF!</definedName>
    <definedName name="Consumers">#REF!</definedName>
    <definedName name="CR">[1]DLC!$GS$40:$HM$87</definedName>
    <definedName name="_xlnm.Criteria">[1]DLC!$GS$304:$HF$305</definedName>
    <definedName name="CSMPD" localSheetId="1">'[14]C.S.GENERATION'!#REF!</definedName>
    <definedName name="CSMPD">'[14]C.S.GENERATION'!#REF!</definedName>
    <definedName name="D">#N/A</definedName>
    <definedName name="D_T">'[15]Discom Details'!$F$721</definedName>
    <definedName name="DateTimeStamp" localSheetId="1">#REF!</definedName>
    <definedName name="DateTimeStamp">#REF!</definedName>
    <definedName name="Demographic_data" localSheetId="1">#REF!</definedName>
    <definedName name="Demographic_data">#REF!</definedName>
    <definedName name="Difference">'[13]Sheet2 (2)'!$R$8:$R$12</definedName>
    <definedName name="Discom1F1" localSheetId="1">#REF!</definedName>
    <definedName name="Discom1F1">#REF!</definedName>
    <definedName name="Discom1F2" localSheetId="1">#REF!</definedName>
    <definedName name="Discom1F2">#REF!</definedName>
    <definedName name="Discom1F3" localSheetId="1">#REF!</definedName>
    <definedName name="Discom1F3">#REF!</definedName>
    <definedName name="Discom1F4" localSheetId="1">#REF!</definedName>
    <definedName name="Discom1F4">#REF!</definedName>
    <definedName name="Discom1F6" localSheetId="1">#REF!</definedName>
    <definedName name="Discom1F6">#REF!</definedName>
    <definedName name="Discom2F1" localSheetId="1">#REF!</definedName>
    <definedName name="Discom2F1">#REF!</definedName>
    <definedName name="Discom2F2" localSheetId="1">#REF!</definedName>
    <definedName name="Discom2F2">#REF!</definedName>
    <definedName name="Discom2F3" localSheetId="1">#REF!</definedName>
    <definedName name="Discom2F3">#REF!</definedName>
    <definedName name="Discom2F4" localSheetId="1">#REF!</definedName>
    <definedName name="Discom2F4">#REF!</definedName>
    <definedName name="Discom2F6" localSheetId="1">#REF!</definedName>
    <definedName name="Discom2F6">#REF!</definedName>
    <definedName name="dom" localSheetId="1">#REF!</definedName>
    <definedName name="dom">#REF!</definedName>
    <definedName name="dpc">'[16]dpc cost'!$D$1</definedName>
    <definedName name="DSAD" localSheetId="1" hidden="1">{#N/A,#N/A,FALSE,"2002-03 Form 1.3a";#N/A,#N/A,FALSE,"2003-04 Form 1.3a";#N/A,#N/A,FALSE,"Avai- CY";#N/A,#N/A,FALSE,"Avai- EY";#N/A,#N/A,FALSE,"Demand vs Availability"}</definedName>
    <definedName name="DSAD" hidden="1">{#N/A,#N/A,FALSE,"2002-03 Form 1.3a";#N/A,#N/A,FALSE,"2003-04 Form 1.3a";#N/A,#N/A,FALSE,"Avai- CY";#N/A,#N/A,FALSE,"Avai- EY";#N/A,#N/A,FALSE,"Demand vs Availability"}</definedName>
    <definedName name="E_315MVA_Addl_Page1" localSheetId="1">#REF!</definedName>
    <definedName name="E_315MVA_Addl_Page1">#REF!</definedName>
    <definedName name="E_315MVA_Addl_Page2" localSheetId="1">#REF!</definedName>
    <definedName name="E_315MVA_Addl_Page2">#REF!</definedName>
    <definedName name="ED" localSheetId="1">#REF!</definedName>
    <definedName name="ED">#REF!</definedName>
    <definedName name="EHV" localSheetId="1">#REF!</definedName>
    <definedName name="EHV">#REF!</definedName>
    <definedName name="Energy_sales" localSheetId="1">#REF!</definedName>
    <definedName name="Energy_sales">#REF!</definedName>
    <definedName name="Error_Types" localSheetId="1">#REF!</definedName>
    <definedName name="Error_Types">#REF!</definedName>
    <definedName name="_xlnm.Extract">[1]DLC!$GS$307:$HF$322</definedName>
    <definedName name="Fuel_Exp_CY" localSheetId="1">#REF!</definedName>
    <definedName name="Fuel_Exp_CY">#REF!</definedName>
    <definedName name="Fuel_Exp_EY" localSheetId="1">#REF!</definedName>
    <definedName name="Fuel_Exp_EY">#REF!</definedName>
    <definedName name="Fuel_Exp_PY" localSheetId="1">#REF!</definedName>
    <definedName name="Fuel_Exp_PY">#REF!</definedName>
    <definedName name="GENPUF">'[6]Executive Summary -Thermal'!$A$4:$H$161</definedName>
    <definedName name="GH" localSheetId="1">'[2]STN WISE EMR'!#REF!</definedName>
    <definedName name="GH">'[2]STN WISE EMR'!#REF!</definedName>
    <definedName name="HFOHSD">'[6]Executive Summary -Thermal'!$A$4:$H$96</definedName>
    <definedName name="Horizontal_Not_Selected" localSheetId="1">#REF!</definedName>
    <definedName name="Horizontal_Not_Selected">#REF!</definedName>
    <definedName name="HT">[13]Sheet1!$D$90</definedName>
    <definedName name="if" localSheetId="1">'[17]annexture-g1'!#REF!</definedName>
    <definedName name="if">'[17]annexture-g1'!#REF!</definedName>
    <definedName name="IN">[1]DLC!$GS$2:$HF$22</definedName>
    <definedName name="Input">[13]Sheet1!$D$35</definedName>
    <definedName name="Intt_Charge_cY" localSheetId="1">#REF!,#REF!</definedName>
    <definedName name="Intt_Charge_cY">#REF!,#REF!</definedName>
    <definedName name="Intt_Charge_cy_1">'[18]A 3.7'!$H$35,'[18]A 3.7'!$H$44</definedName>
    <definedName name="Intt_Charge_eY" localSheetId="1">#REF!,#REF!</definedName>
    <definedName name="Intt_Charge_eY">#REF!,#REF!</definedName>
    <definedName name="Intt_Charge_ey_1">'[18]A 3.7'!$I$35,'[18]A 3.7'!$I$44</definedName>
    <definedName name="Intt_Charge_PY" localSheetId="1">#REF!,#REF!</definedName>
    <definedName name="Intt_Charge_PY">#REF!,#REF!</definedName>
    <definedName name="Intt_Charge_py_1">'[18]A 3.7'!$G$35,'[18]A 3.7'!$G$44</definedName>
    <definedName name="Investment_Plan" localSheetId="1">#REF!,#REF!</definedName>
    <definedName name="Investment_Plan">#REF!,#REF!</definedName>
    <definedName name="JV10Group_944" localSheetId="1">#REF!</definedName>
    <definedName name="JV10Group_944">#REF!</definedName>
    <definedName name="JV14Group_944" localSheetId="1">#REF!</definedName>
    <definedName name="JV14Group_944">#REF!</definedName>
    <definedName name="K2000_">#N/A</definedName>
    <definedName name="KEII">'[6]Executive Summary -Thermal'!$H$4:$I$31</definedName>
    <definedName name="KEIIU">'[6]Executive Summary -Thermal'!$A$4:$F$31</definedName>
    <definedName name="L1M10" localSheetId="1">#REF!</definedName>
    <definedName name="L1M10">#REF!</definedName>
    <definedName name="L1M2" localSheetId="1">#REF!</definedName>
    <definedName name="L1M2">#REF!</definedName>
    <definedName name="L1M22" localSheetId="1">#REF!</definedName>
    <definedName name="L1M22">#REF!</definedName>
    <definedName name="L1M23" localSheetId="1">#REF!</definedName>
    <definedName name="L1M23">#REF!</definedName>
    <definedName name="L1M24" localSheetId="1">#REF!</definedName>
    <definedName name="L1M24">#REF!</definedName>
    <definedName name="L1M30" localSheetId="1">#REF!</definedName>
    <definedName name="L1M30">#REF!</definedName>
    <definedName name="L1M31" localSheetId="1">#REF!</definedName>
    <definedName name="L1M31">#REF!</definedName>
    <definedName name="L1M32" localSheetId="1">#REF!</definedName>
    <definedName name="L1M32">#REF!</definedName>
    <definedName name="L1M33" localSheetId="1">#REF!</definedName>
    <definedName name="L1M33">#REF!</definedName>
    <definedName name="L1M34" localSheetId="1">#REF!</definedName>
    <definedName name="L1M34">#REF!</definedName>
    <definedName name="L1M37" localSheetId="1">#REF!</definedName>
    <definedName name="L1M37">#REF!</definedName>
    <definedName name="L1M38" localSheetId="1">#REF!</definedName>
    <definedName name="L1M38">#REF!</definedName>
    <definedName name="L1M6" localSheetId="1">#REF!</definedName>
    <definedName name="L1M6">#REF!</definedName>
    <definedName name="L1M8" localSheetId="1">#REF!</definedName>
    <definedName name="L1M8">#REF!</definedName>
    <definedName name="L1M9" localSheetId="1">#REF!</definedName>
    <definedName name="L1M9">#REF!</definedName>
    <definedName name="LEVEL" localSheetId="1">#REF!</definedName>
    <definedName name="LEVEL">#REF!</definedName>
    <definedName name="Live_Integrity" localSheetId="1">[19]Inputs!#REF!</definedName>
    <definedName name="Live_Integrity">[19]Inputs!#REF!</definedName>
    <definedName name="ltind" localSheetId="1">#REF!</definedName>
    <definedName name="ltind">#REF!</definedName>
    <definedName name="Master_Integrity" localSheetId="1">[19]Inputs!#REF!</definedName>
    <definedName name="Master_Integrity">[19]Inputs!#REF!</definedName>
    <definedName name="Master_Signals" localSheetId="1">[19]Inputs!#REF!</definedName>
    <definedName name="Master_Signals">[19]Inputs!#REF!</definedName>
    <definedName name="MEPE">'[6]Executive Summary -Thermal'!$I$4:$EG$36</definedName>
    <definedName name="mill" localSheetId="1">#REF!</definedName>
    <definedName name="mill">#REF!</definedName>
    <definedName name="MOD">'[6]Executive Summary -Thermal'!$A$162:$H$257</definedName>
    <definedName name="MTPI" localSheetId="1">#REF!</definedName>
    <definedName name="MTPI">#REF!</definedName>
    <definedName name="Name_Company">[19]Inputs!$E$140</definedName>
    <definedName name="Name_Model">[19]Inputs!$E$141</definedName>
    <definedName name="Name_Project">[19]Inputs!$E$142</definedName>
    <definedName name="NameBaseCase" localSheetId="1">#REF!</definedName>
    <definedName name="NameBaseCase">#REF!</definedName>
    <definedName name="NonDom" localSheetId="1">#REF!</definedName>
    <definedName name="NonDom">#REF!</definedName>
    <definedName name="Pati" localSheetId="1">#REF!</definedName>
    <definedName name="Pati">#REF!</definedName>
    <definedName name="Pop_Ratio" localSheetId="1">#REF!</definedName>
    <definedName name="Pop_Ratio">#REF!</definedName>
    <definedName name="_xlnm.Print_Titles">'[20]Ag LF'!$A$1:$B$65536,'[20]Ag LF'!$A$1:$IV$4</definedName>
    <definedName name="PTPI" localSheetId="1">#REF!</definedName>
    <definedName name="PTPI">#REF!</definedName>
    <definedName name="Pumps_and_Meterisation" localSheetId="1">#REF!</definedName>
    <definedName name="Pumps_and_Meterisation">#REF!</definedName>
    <definedName name="q">'[21]A 3.7'!$I$35,'[21]A 3.7'!$I$44</definedName>
    <definedName name="R_">#N/A</definedName>
    <definedName name="R_15_00_01" localSheetId="1">#REF!</definedName>
    <definedName name="R_15_00_01">#REF!</definedName>
    <definedName name="RH" localSheetId="1">'[2]STN WISE EMR'!#REF!</definedName>
    <definedName name="RH">'[2]STN WISE EMR'!#REF!</definedName>
    <definedName name="SA" localSheetId="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SA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Scenario" localSheetId="1">#REF!</definedName>
    <definedName name="Scenario">#REF!</definedName>
    <definedName name="Scenario_Name" localSheetId="1">#REF!</definedName>
    <definedName name="Scenario_Name">#REF!</definedName>
    <definedName name="Scheme" localSheetId="1">#REF!,#REF!</definedName>
    <definedName name="Scheme">#REF!,#REF!</definedName>
    <definedName name="Select_Horizontal" localSheetId="1">#REF!</definedName>
    <definedName name="Select_Horizontal">#REF!</definedName>
    <definedName name="Select_Vertical" localSheetId="1">#REF!</definedName>
    <definedName name="Select_Vertical">#REF!</definedName>
    <definedName name="Sendhwa">'[13]Format-A (S)'!$C$41</definedName>
    <definedName name="Sendhwa_Division.">[13]Sheet1!$C$103</definedName>
    <definedName name="sfdadsfasdf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sfdadsfasdf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Sharif">[13]Sheet1!$D$104</definedName>
    <definedName name="shft1">[16]SUMMERY!$P$1</definedName>
    <definedName name="shftI">[22]SUMMERY!$P$1</definedName>
    <definedName name="Specific_Consumption" localSheetId="1">#REF!</definedName>
    <definedName name="Specific_Consumption">#REF!</definedName>
    <definedName name="STPI" localSheetId="1">#REF!</definedName>
    <definedName name="STPI">#REF!</definedName>
    <definedName name="Styles" localSheetId="1">#REF!</definedName>
    <definedName name="Styles">#REF!</definedName>
    <definedName name="Sup" localSheetId="1">#REF!</definedName>
    <definedName name="Sup">#REF!</definedName>
    <definedName name="Supp" localSheetId="1">#REF!</definedName>
    <definedName name="Supp">#REF!</definedName>
    <definedName name="T_T">'[15]Discom Details'!$F$720</definedName>
    <definedName name="thou" localSheetId="1">#REF!</definedName>
    <definedName name="thou">#REF!</definedName>
    <definedName name="THPROG" localSheetId="1">'[2]STN WISE EMR'!#REF!</definedName>
    <definedName name="THPROG">'[2]STN WISE EMR'!#REF!</definedName>
    <definedName name="TN" localSheetId="1">'[2]STN WISE EMR'!#REF!</definedName>
    <definedName name="TN">'[2]STN WISE EMR'!#REF!</definedName>
    <definedName name="TVA">'[6]Executive Summary -Thermal'!$A$4:$H$126</definedName>
    <definedName name="u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u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UG" localSheetId="1">#REF!</definedName>
    <definedName name="UG">#REF!</definedName>
    <definedName name="uj" localSheetId="1">#REF!,#REF!</definedName>
    <definedName name="uj">#REF!,#REF!</definedName>
    <definedName name="un">'[23]A 3.7'!$I$35,'[23]A 3.7'!$I$44</definedName>
    <definedName name="Unrestricted_Specific_Consumption" localSheetId="1">#REF!</definedName>
    <definedName name="Unrestricted_Specific_Consumption">#REF!</definedName>
    <definedName name="Vertical_Not_Selected" localSheetId="1">#REF!</definedName>
    <definedName name="Vertical_Not_Selected">#REF!</definedName>
    <definedName name="WIP_944" localSheetId="1">#REF!</definedName>
    <definedName name="WIP_944">#REF!</definedName>
    <definedName name="WIPComments" localSheetId="1">#REF!</definedName>
    <definedName name="WIPComments">#REF!</definedName>
    <definedName name="WIPMacroStart" localSheetId="1">#REF!</definedName>
    <definedName name="WIPMacroStart">#REF!</definedName>
    <definedName name="wrn.ARR._.Forms.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Output." localSheetId="1" hidden="1">{#N/A,#N/A,FALSE,"2000-01 Form 1.3a";#N/A,#N/A,FALSE,"H1 2001-02 Form 1.3a";#N/A,#N/A,FALSE,"H2 2001-02 Form 1.3a";#N/A,#N/A,FALSE,"2001-02 Form 1.3a";#N/A,#N/A,FALSE,"2002-03 Form 1.3a"}</definedName>
    <definedName name="wrn.ARR._.Output." hidden="1">{#N/A,#N/A,FALSE,"2000-01 Form 1.3a";#N/A,#N/A,FALSE,"H1 2001-02 Form 1.3a";#N/A,#N/A,FALSE,"H2 2001-02 Form 1.3a";#N/A,#N/A,FALSE,"2001-02 Form 1.3a";#N/A,#N/A,FALSE,"2002-03 Form 1.3a"}</definedName>
    <definedName name="wrn.Consolidated._.report._.on._.all._.companies." localSheetId="1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Output._.forms." localSheetId="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Forms." localSheetId="1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PP." localSheetId="1" hidden="1">{#N/A,#N/A,FALSE,"2002-03 Form 1.3a";#N/A,#N/A,FALSE,"2003-04 Form 1.3a";#N/A,#N/A,FALSE,"Avai- CY";#N/A,#N/A,FALSE,"Avai- EY";#N/A,#N/A,FALSE,"Demand vs Availability"}</definedName>
    <definedName name="wrn.PP." hidden="1">{#N/A,#N/A,FALSE,"2002-03 Form 1.3a";#N/A,#N/A,FALSE,"2003-04 Form 1.3a";#N/A,#N/A,FALSE,"Avai- CY";#N/A,#N/A,FALSE,"Avai- EY";#N/A,#N/A,FALSE,"Demand vs Availability"}</definedName>
    <definedName name="wrn.Reports._.of._.NPDCL." localSheetId="1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X1_" localSheetId="1">#REF!</definedName>
    <definedName name="X1_">#REF!</definedName>
    <definedName name="Y122_">[1]DLC!$HR$109</definedName>
    <definedName name="YEAR" localSheetId="1">#REF!</definedName>
    <definedName name="YEAR">#REF!</definedName>
    <definedName name="YEARLY">[6]TWELVE!$A$3:$Q$445</definedName>
    <definedName name="YTPI" localSheetId="1">#REF!</definedName>
    <definedName name="YTP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4" l="1"/>
  <c r="H60" i="4"/>
  <c r="H357" i="4" l="1"/>
  <c r="H356" i="4"/>
  <c r="H354" i="4"/>
  <c r="H353" i="4"/>
  <c r="H351" i="4"/>
  <c r="H350" i="4"/>
  <c r="H349" i="4"/>
  <c r="H347" i="4"/>
  <c r="H346" i="4"/>
  <c r="H343" i="4"/>
  <c r="H342" i="4"/>
  <c r="H341" i="4"/>
  <c r="H340" i="4"/>
  <c r="H335" i="4"/>
  <c r="H334" i="4"/>
  <c r="H333" i="4"/>
  <c r="H331" i="4"/>
  <c r="H330" i="4"/>
  <c r="H327" i="4"/>
  <c r="H326" i="4"/>
  <c r="H325" i="4"/>
  <c r="H324" i="4"/>
  <c r="H321" i="4"/>
  <c r="H320" i="4"/>
  <c r="H319" i="4"/>
  <c r="H318" i="4"/>
  <c r="H315" i="4"/>
  <c r="H314" i="4"/>
  <c r="H313" i="4"/>
  <c r="H312" i="4"/>
  <c r="H311" i="4"/>
  <c r="H310" i="4"/>
  <c r="H309" i="4"/>
  <c r="H307" i="4"/>
  <c r="H306" i="4"/>
  <c r="H305" i="4"/>
  <c r="H304" i="4"/>
  <c r="H303" i="4"/>
  <c r="H302" i="4"/>
  <c r="H300" i="4"/>
  <c r="H299" i="4"/>
  <c r="H298" i="4"/>
  <c r="H297" i="4"/>
  <c r="H295" i="4"/>
  <c r="H294" i="4"/>
  <c r="H293" i="4"/>
  <c r="H291" i="4"/>
  <c r="H289" i="4"/>
  <c r="H287" i="4"/>
  <c r="H284" i="4"/>
  <c r="H282" i="4"/>
  <c r="H280" i="4"/>
  <c r="H277" i="4"/>
  <c r="H276" i="4"/>
  <c r="H275" i="4"/>
  <c r="H271" i="4"/>
  <c r="H269" i="4"/>
  <c r="H267" i="4"/>
  <c r="H266" i="4"/>
  <c r="H265" i="4"/>
  <c r="H261" i="4"/>
  <c r="H260" i="4"/>
  <c r="H259" i="4"/>
  <c r="H255" i="4"/>
  <c r="H254" i="4"/>
  <c r="H253" i="4"/>
  <c r="H252" i="4"/>
  <c r="H251" i="4"/>
  <c r="H246" i="4"/>
  <c r="H244" i="4"/>
  <c r="H241" i="4"/>
  <c r="H240" i="4"/>
  <c r="H235" i="4"/>
  <c r="H234" i="4"/>
  <c r="H233" i="4"/>
  <c r="H231" i="4"/>
  <c r="H229" i="4"/>
  <c r="H228" i="4"/>
  <c r="H227" i="4"/>
  <c r="H226" i="4"/>
  <c r="H223" i="4"/>
  <c r="H222" i="4"/>
  <c r="H221" i="4"/>
  <c r="H220" i="4"/>
  <c r="H219" i="4"/>
  <c r="H215" i="4"/>
  <c r="H214" i="4"/>
  <c r="H213" i="4"/>
  <c r="H210" i="4"/>
  <c r="H209" i="4"/>
  <c r="H208" i="4"/>
  <c r="H207" i="4"/>
  <c r="H206" i="4"/>
  <c r="H203" i="4"/>
  <c r="H202" i="4"/>
  <c r="H201" i="4"/>
  <c r="H200" i="4"/>
  <c r="H199" i="4"/>
  <c r="H196" i="4"/>
  <c r="H195" i="4"/>
  <c r="H194" i="4"/>
  <c r="H193" i="4"/>
  <c r="H192" i="4"/>
  <c r="H187" i="4"/>
  <c r="H186" i="4"/>
  <c r="H185" i="4"/>
  <c r="H179" i="4"/>
  <c r="H178" i="4"/>
  <c r="H176" i="4"/>
  <c r="H174" i="4"/>
  <c r="H173" i="4"/>
  <c r="H170" i="4"/>
  <c r="H161" i="4"/>
  <c r="H160" i="4"/>
  <c r="H157" i="4"/>
  <c r="H156" i="4"/>
  <c r="H358" i="4" s="1"/>
  <c r="H154" i="4"/>
  <c r="H153" i="4"/>
  <c r="H152" i="4"/>
  <c r="H149" i="4"/>
  <c r="H148" i="4"/>
  <c r="H144" i="4"/>
  <c r="H142" i="4"/>
  <c r="H141" i="4"/>
  <c r="H138" i="4"/>
  <c r="H137" i="4"/>
  <c r="H134" i="4"/>
  <c r="H133" i="4"/>
  <c r="H132" i="4"/>
  <c r="H131" i="4"/>
  <c r="H130" i="4"/>
  <c r="H128" i="4"/>
  <c r="H127" i="4"/>
  <c r="H124" i="4"/>
  <c r="H122" i="4"/>
  <c r="H121" i="4"/>
  <c r="H116" i="4"/>
  <c r="H114" i="4"/>
  <c r="H113" i="4"/>
  <c r="H108" i="4"/>
  <c r="H107" i="4"/>
  <c r="H105" i="4"/>
  <c r="H103" i="4"/>
  <c r="H102" i="4"/>
  <c r="H101" i="4"/>
  <c r="H98" i="4"/>
  <c r="H96" i="4"/>
  <c r="H94" i="4"/>
  <c r="H92" i="4"/>
  <c r="H91" i="4"/>
  <c r="H90" i="4"/>
  <c r="H87" i="4"/>
  <c r="H86" i="4"/>
  <c r="H85" i="4"/>
  <c r="H82" i="4"/>
  <c r="H80" i="4"/>
  <c r="H78" i="4"/>
  <c r="H64" i="4"/>
  <c r="H63" i="4"/>
  <c r="H57" i="4"/>
  <c r="H56" i="4"/>
  <c r="H52" i="4"/>
  <c r="H51" i="4"/>
  <c r="H48" i="4"/>
  <c r="H47" i="4"/>
  <c r="H44" i="4"/>
  <c r="H43" i="4"/>
  <c r="H40" i="4"/>
  <c r="H39" i="4"/>
  <c r="H36" i="4"/>
  <c r="H33" i="4"/>
  <c r="H30" i="4"/>
  <c r="H27" i="4"/>
  <c r="H25" i="4"/>
  <c r="H24" i="4"/>
  <c r="H23" i="4"/>
  <c r="H20" i="4"/>
  <c r="H19" i="4"/>
  <c r="H18" i="4"/>
  <c r="H15" i="4"/>
  <c r="H14" i="4"/>
  <c r="H11" i="4"/>
  <c r="H10" i="4"/>
  <c r="H9" i="4"/>
  <c r="G361" i="4" l="1"/>
  <c r="G362" i="4" s="1"/>
</calcChain>
</file>

<file path=xl/sharedStrings.xml><?xml version="1.0" encoding="utf-8"?>
<sst xmlns="http://schemas.openxmlformats.org/spreadsheetml/2006/main" count="1239" uniqueCount="713">
  <si>
    <t>COST SCHEDULE</t>
  </si>
  <si>
    <t>NAME OF WORK</t>
  </si>
  <si>
    <t>CORRESPONDING LABOUR SCHEDULE</t>
  </si>
  <si>
    <t>A-1</t>
  </si>
  <si>
    <t>1 KM OF 33 kV LINE ON PCC POLES / H-BEAMS WITH MAXIMUM SPAN OF 100 METERS USING RACCOON CONDUCTOR[280 Kg; 9.1 Mtr long PCC Pole,"H" Beam 152x152mm 37.1 Kg/Mtr 13.0 Mtr,365 Kg 11 Mtr long PCC Pole]</t>
  </si>
  <si>
    <t>AL-1</t>
  </si>
  <si>
    <t>A-2 (A)</t>
  </si>
  <si>
    <t>33 KV  FOUR  POLE  STRUCTURE  ON  PCC / H-BEAM POLE[PCC Pole 280 kg 9.1 Mtr. Long,H-Beams 37.1 Kg/Mtr., 13 Mtr. Long]</t>
  </si>
  <si>
    <t>AL-2 (A)</t>
  </si>
  <si>
    <t>A-2 (B)</t>
  </si>
  <si>
    <t>33 kV DP STRUCTURE ON  PCC POLES / H-BEAM POLE (TO BE SUPPLEMENTED WITH EVERY 1.0 KM OF LINE OF RACCOON / DOG  CONDUCTOR) [280 Kg; 9.1 Mtr long PCC Pole,37.1 Kg/Mtr 13.0 Mtr long H-Beam,365 Kg 11 Mtr long PCC Pole]</t>
  </si>
  <si>
    <t xml:space="preserve">AL-2 </t>
  </si>
  <si>
    <t>A-3</t>
  </si>
  <si>
    <t>1 KM OF 33 kV LINE ON PCC POLES  / H-BEAM SUPPORT WITH MAXIMUM SPAN OF 100 METERS USING DOG CONDUCTOR[280 Kg; 9.1 Mtr long PCC Pole,"H" Beam 152x152 mm 37.1 Kg/Mtr 13.0 Mtr,365 Kg 11 Mtr long PCC Pole]</t>
  </si>
  <si>
    <t>AL-3</t>
  </si>
  <si>
    <t>A-3 (A)</t>
  </si>
  <si>
    <t>SCHEDULE  FOR  AUGMENTATION  OF  1 kM  OF  33 kV LINE  FROM  RACCOON  TO  DOG  CONDUCTOR</t>
  </si>
  <si>
    <t>AL-3(A)</t>
  </si>
  <si>
    <t>A-3 (B)</t>
  </si>
  <si>
    <t>COST  SCHEDULE  FOR ADDITIONAL  (MID SPAN)  POLE  FOR  33 kV  LINE USING  37.1 KG / MTR 13 M. LONG H-BEAM SUPPORT</t>
  </si>
  <si>
    <t>AL-3 (B)</t>
  </si>
  <si>
    <t>A-4</t>
  </si>
  <si>
    <t>1 KM OF 33 kV LINE ON 37.1 KG / MTR 13 M. LONG H-BEAM SUSPENSION TYPE WITH PANTHER CONDUCTOR  (WITH MAXIMUM SPAN OF 50 METERS)</t>
  </si>
  <si>
    <t>AL-4</t>
  </si>
  <si>
    <t>A-5</t>
  </si>
  <si>
    <t xml:space="preserve"> 33 KV D.P. STRUCTURE ON 13 M. LONG H-BEAM POLE FOR PANTHER CONDUCTOR (TO BE SUPPLEMENTED WITH EVERY 0.3 KM OF SUSPENSION LINE)</t>
  </si>
  <si>
    <t>AL-2</t>
  </si>
  <si>
    <t>A-6</t>
  </si>
  <si>
    <t>AL-5</t>
  </si>
  <si>
    <t>A-7</t>
  </si>
  <si>
    <t>SCHEDULE FOR  LAST SPAN CABLING OF  33 KV  H.T. CONNECTION[3x185 sq.mm AB XLPE Cable,3x240 sq.mm AB XLPE Cable]</t>
  </si>
  <si>
    <t>AL-7</t>
  </si>
  <si>
    <t>A-8</t>
  </si>
  <si>
    <t>33 KV MEDP STRUCTURE ON  PCC POLE / H-BEAM POLE (TO BE SUPPLEMENTED FOR H.T. CONNECTION)[280 Kg; 9.1 Mtr long PCC Pole,37.1 Kg / Mtr 13.0 Mtr long H-Beam]</t>
  </si>
  <si>
    <t>AL-8</t>
  </si>
  <si>
    <t>A-9</t>
  </si>
  <si>
    <t>SCHEDULE FOR  LAST SPAN CABLING OF 33 kV LINE USING COVERED CONDUCTOR OF 70 &amp; 99 SQ.MM SIZE [70 sq.mm Covered Conductor,99 sq.mm Covered Conductor]</t>
  </si>
  <si>
    <t>AL-9</t>
  </si>
  <si>
    <t>A-10</t>
  </si>
  <si>
    <t>AL-6</t>
  </si>
  <si>
    <t>A-11</t>
  </si>
  <si>
    <t>SCHEDULE FOR LAYING OF 1 kM 33 kV CABLE DIRECT IN GROUND SINGLE CABLE LINE USING OPEN TRENCH METHOD[3x240 sq.mm AB XLPE Cable,3x400 sq.mm AB XLPE Cable]</t>
  </si>
  <si>
    <t>AL-11</t>
  </si>
  <si>
    <t>B-1</t>
  </si>
  <si>
    <t>SCHEDULE  FOR  33/11  kV,  3.15 MVA,  1.6 MVA  SUB-STATION  WITH  TWO  BAYS  FOR  OUTGOING  FEEDERS AND  5 MVA  SUB-STATION  WITH  THREE  BAYS  FOR  OUTGOING  FEEDERS  AT  NEW  SITE [SCHEDULE B-10 MUST BE ADDED WITH SCHEDULE B-1]{Proposed 33/11 kV S/s expandable to 2x1.6 MVA with control room,Proposed 33/11 kV S/s ,expandable to 2x3.15 MVA with control room,Proposed 33/11 kV S/s expandable to 2x5 MVA with control room]</t>
  </si>
  <si>
    <t>B-2</t>
  </si>
  <si>
    <t xml:space="preserve"> ( 33 kV SUB-STATION ) POWER TRANSFORMERS</t>
  </si>
  <si>
    <t>BL-3</t>
  </si>
  <si>
    <t>B-3</t>
  </si>
  <si>
    <t>SCHEDULE FOR INSTALLATION OF ADDITIONAL TRANSFORMER FOR PARALLEL OPERATION WITH TWO ADDITIONAL BAY ON 11 kV SIDE[1.6 MVA, 3.15 MVA,5.0 MVA]</t>
  </si>
  <si>
    <t>BL-2+(3*BL-4)+BL-6</t>
  </si>
  <si>
    <t>B-4</t>
  </si>
  <si>
    <t>11 kV OUT DOOR YARD EXTENSION FOR ADDL. BAY WITH CIRCUIT BREAKER[1.6 MVA &amp; Above]</t>
  </si>
  <si>
    <t>BL-4</t>
  </si>
  <si>
    <t>B-5</t>
  </si>
  <si>
    <t>33 kV  OUT DOOR  YARD  EXTENSION  FOR  ADDITIONAL  BAY.</t>
  </si>
  <si>
    <t>BL-5</t>
  </si>
  <si>
    <t>B-6</t>
  </si>
  <si>
    <t>INSTALLATION OF  33 kV  VCB</t>
  </si>
  <si>
    <t>BL-6</t>
  </si>
  <si>
    <t>B-8</t>
  </si>
  <si>
    <t>AUGMENTATION OF 33/11 kV SUB-STATION CAPACITY  BY REPLACEMENT OF POWER TRANSFORMER[1.6 to 3.15 MVA,3.15 to 5.0 MVA without 33 kV VCB,3.15 to 5.0 MVA with 33 kV VCB]</t>
  </si>
  <si>
    <t>BL-8,BL-6</t>
  </si>
  <si>
    <t>B-9</t>
  </si>
  <si>
    <t>INSTALLATION OF 1.6 MVA  33/11 kV SUB-STATION ON LINE</t>
  </si>
  <si>
    <t>BL-9</t>
  </si>
  <si>
    <t>B-10</t>
  </si>
  <si>
    <t>SCHEDULE  FOR  33/11 SUB-STATION  CHEMICAL EARTHING (TO BE INCLUDED WITH SCHEDULE B-1)</t>
  </si>
  <si>
    <t>CL-23</t>
  </si>
  <si>
    <t>1 KM OF 11 kV LINE ON PCC POLE 140 KG 8.0 METER LONG WITH MAXIMUM OF 65 Mtrs SPAN USING RABBIT AND WEASEL CONDUCTOR</t>
  </si>
  <si>
    <t>C-1</t>
  </si>
  <si>
    <t>CL-1</t>
  </si>
  <si>
    <t xml:space="preserve">11 kV DP STRUCTURE ON PCC POLE 140 KG 8 METER LONG (TO BE SUPPLEMENTED WITH EVERY 1.0 Kms OF LINE) </t>
  </si>
  <si>
    <t>C-2</t>
  </si>
  <si>
    <t>CL-2</t>
  </si>
  <si>
    <t>1 KM OF 11 kV LINE ON H-BEAM / PCC POLE SUPPORT WITH MAXIMUM OF 80 Mtrs SPAN USING RABBIT  CONDUCTOR</t>
  </si>
  <si>
    <t>C-3</t>
  </si>
  <si>
    <t>CL-4</t>
  </si>
  <si>
    <t xml:space="preserve">  ADDITIONAL (MID SPAN) POLES FOR  11 kV LINE</t>
  </si>
  <si>
    <t>C-3(A)</t>
  </si>
  <si>
    <t>CL-3(A)</t>
  </si>
  <si>
    <t>COST PER KM OF 11 KV LINE ON AERIAL BUNCHED CABLE (ABC) OF 35 &amp; 70 SQ.MM. ON  11 MTR. LONG H - BEAM / 9.0 MTR LONG PCC POLE OF SPAN 35 MTRS.</t>
  </si>
  <si>
    <t>C-3(B)</t>
  </si>
  <si>
    <t>CL-3(B)</t>
  </si>
  <si>
    <t>SCHEDULE  FOR  AUGMENTATION  OF 1 kM OF 11 kV LINE  FROM  WEASEL TO  RACCOON CONDUCTOR</t>
  </si>
  <si>
    <t>C-3(C)</t>
  </si>
  <si>
    <t>CL-3(C)</t>
  </si>
  <si>
    <t>SCHEDULE  FOR  AUGMENTATION  OF 1 kM OF 11 kV LINE  FROM  WEASEL TO  RABBIT CONDUCTOR</t>
  </si>
  <si>
    <t>C-3(D)</t>
  </si>
  <si>
    <t>CL-3(D)</t>
  </si>
  <si>
    <t>COST  PER  KM  OF  11 kV  OVERHEAD  XLPE  CABLE  LINE  ON  H - BEAM  POLE WITH  AVERAGE  SPAN  30 MTRS.</t>
  </si>
  <si>
    <t>C-3(E)</t>
  </si>
  <si>
    <t>CL-3(E)</t>
  </si>
  <si>
    <t>11 kV DP STRUCTURE ON H-BEAM / PCC POLE SUPPORT (TO BE SUPPLEMENTED WITH EVERY 1.0 Kms OF LINE)</t>
  </si>
  <si>
    <t>C-4</t>
  </si>
  <si>
    <t>CL-5</t>
  </si>
  <si>
    <t>1 kM OF 11 kV LINE ON 175x85 MM R.S. JOIST WITH MAXIMUM OF 65 Mtrs. SPAN USING RABBIT AND WEASEL CONDUCTOR</t>
  </si>
  <si>
    <t>C-5</t>
  </si>
  <si>
    <t>CL-6</t>
  </si>
  <si>
    <t>11 kV  DP  STRUCTURE  ON  175X85  MM R.S. JOIST  (TO BE SUPPLEMENTED WITH EVERY 1.0 Kms OF LINE)</t>
  </si>
  <si>
    <t>C-6</t>
  </si>
  <si>
    <t>CL-7</t>
  </si>
  <si>
    <t>11/0.4 kV OUT DOOR SUB-STATION (USING PCC POLE FOR 25/63 kVA TRANSFORMER &amp; R.S. JOIST 175x85 mm  FOR 100/200/315 kVA TRANSFORMER AND SINGLE CORE PVC INSULATED CABLE)</t>
  </si>
  <si>
    <t>C-7(A-1)</t>
  </si>
  <si>
    <t>CL-3</t>
  </si>
  <si>
    <t>11/0.4 kV OUT DOOR SUB-STATION (USING PCC POLE FOR  25/63 kVA TRANSFORMER &amp; DOUBLE WELDED  RS JOIST 175x85 mm FOR 100/200/315 kVA TRANSFORMER AND SINGLE  CORE CABLE)</t>
  </si>
  <si>
    <t>C-7(A-2)</t>
  </si>
  <si>
    <t>11/0.4 kV OUT DOOR SUB-STATION (USING H-BEAM POLE FOR  25 / 63 / 100 / 200 / 315 kVA TRANSFORMER AND SINGLE CORE PVC CABLE)</t>
  </si>
  <si>
    <t>C-7(B-1)</t>
  </si>
  <si>
    <t>RELOCATION OF  25 / 63 / 100 / 200 / 315 kVA  11/0.4 kV  X-MER  S/S  USING  H- BEAM  POLE  AND  SINGLE  CORE  PVC  CABLE  [BASED  ON  COST SCHEDULE   C-7 (B-1) EXCEPT TRANSFORMER COST ]</t>
  </si>
  <si>
    <t>C-7(B-1)A</t>
  </si>
  <si>
    <t>RENOVATION  OF  EXISTING  DISTRIBUTION  TRANSFORMERS</t>
  </si>
  <si>
    <t>C-7(B-1)B</t>
  </si>
  <si>
    <t>CL-7 (B-1)B</t>
  </si>
  <si>
    <t xml:space="preserve">11/0.4 kV OUT DOOR SUB-STATION (USING H-BEAM POLE FOR 25 / 63 / 100 / 200 / 315 kVA TRANSFORMER AND SINGLE CORE CABLE) </t>
  </si>
  <si>
    <t>C-7(B-2)</t>
  </si>
  <si>
    <t>1 Km  OF  11 kV  LINE  ON 365 kG 11 Mtr.  LONG PCC POLE  USING  RACCOON / DOG  CONDUCTOR  MAXIMUM SPAN  80  METER.</t>
  </si>
  <si>
    <t>C-8</t>
  </si>
  <si>
    <t>1 KM OF 11 KV LINE ON  H-BEAM 152x152 MM  37.1 Kg /MTR. 13.0 MTR. USING RACCOON / DOG CONDUCTOR MAXIMUM SPAN 80 MTR.</t>
  </si>
  <si>
    <t>C-9</t>
  </si>
  <si>
    <t>ADDITIONAL (MID SPAN) POLES  FOR NEW 11 KV LINE WITH RACCOON  CONDUCTOR</t>
  </si>
  <si>
    <t>C-9(A)</t>
  </si>
  <si>
    <t>CL-9(A)</t>
  </si>
  <si>
    <t>AUGMENTATION OF 11/0.4 kV SUB-STATION CAPACITY (ASSUMING 25 YEARS OF LIFE &amp; 10 YEARS IN SERVICE)</t>
  </si>
  <si>
    <t>C-10</t>
  </si>
  <si>
    <t>CL-10(B)</t>
  </si>
  <si>
    <t>11/0.4 kV OUT DOOR SUB-STATION (16 kVA TRANSFORMER)</t>
  </si>
  <si>
    <t>C-11</t>
  </si>
  <si>
    <t>C-12</t>
  </si>
  <si>
    <t>CL-12</t>
  </si>
  <si>
    <t>SINGLE  POLE  MOUNTED  LOW  CAPACITY  THREE  PHASE  11/0.4  kV  DISTRIBUTION  TRANSFORMER SUB-STATION</t>
  </si>
  <si>
    <t>C-13</t>
  </si>
  <si>
    <t>CL-8 (G-1)</t>
  </si>
  <si>
    <t>PLINTH MOUNTED 11/0.4 kV OUTDOOR SUB-STATION</t>
  </si>
  <si>
    <t>C-14</t>
  </si>
  <si>
    <t>CL-9</t>
  </si>
  <si>
    <t>SCHEDULE FOR LAYING OF 1 kM 11 kV CABLE DIRECT IN GROUND SINGLE CABLE LINE USING OPEN TRENCH METHOD</t>
  </si>
  <si>
    <t>C-15</t>
  </si>
  <si>
    <t>CL-15</t>
  </si>
  <si>
    <t xml:space="preserve">11 kV MEDP STRUCTURE ON H-BEAM POLE, 11 METER LONG (TO BE SUPPLEMENTED FOR H.T. CONNECTION) </t>
  </si>
  <si>
    <t>C-17</t>
  </si>
  <si>
    <t>SCHEDULE FOR NEW AUTOMATED 11 KV CAPACITOR BANK AT 33/11 KV SUB-STATIONS</t>
  </si>
  <si>
    <t>C-18</t>
  </si>
  <si>
    <t>CL-18</t>
  </si>
  <si>
    <t>SCHEDULE  FOR  INSTALLATION OF COMPACT  R.M.U. 11 kV CLASS SF6 / VCB TYPE (1 INCOMING + 2 BREAKER + 1 OUTGOING)</t>
  </si>
  <si>
    <t>C-19</t>
  </si>
  <si>
    <t>CL-11</t>
  </si>
  <si>
    <t>SCHEDULE  FOR  CHEMICAL EARTHING OF METERING EQUIPMENT INSTALLED IN THE PREMISES OF HT CONSUMERS IN NORMAL / HARD ROCK SOIL</t>
  </si>
  <si>
    <t>C-20</t>
  </si>
  <si>
    <t>CL-20</t>
  </si>
  <si>
    <t>SCHEDULE FOR 11 kV CAPACITOR BANK TO BE INSTALLED AT 11 kV LINE  D.P. STRUCTURE</t>
  </si>
  <si>
    <t>C-21</t>
  </si>
  <si>
    <t>CL-21</t>
  </si>
  <si>
    <t>11/0.4 kV OUT DOOR SUB-STATION PLINTH MOUNTED (USING H-BEAM POLE) FOR A.B.SWITCH, D.O. &amp; PLINTH FOR 315 / 500 kVA TRANSFORMER AND SINGLE CORE PVC CABLE)</t>
  </si>
  <si>
    <t>C-22</t>
  </si>
  <si>
    <t>CL-11,CL-22</t>
  </si>
  <si>
    <t xml:space="preserve">SCHEDULE  FOR  DISTRIBUTION TRANSFORMER  CHEMICAL EARTHING </t>
  </si>
  <si>
    <t>C-23</t>
  </si>
  <si>
    <t>CL-25</t>
  </si>
  <si>
    <t>1 KM OF 11 kV LINE ON  H-BEAM 152x152 MM  37.1 Kg /MTR. 13.0 MTR. USING COVERED CONDUCTOR MAXIMUM SPAN 75 MTR.</t>
  </si>
  <si>
    <t>C-24</t>
  </si>
  <si>
    <t>CL-24</t>
  </si>
  <si>
    <t xml:space="preserve">LT  LINE  3  PHASE  5  WIRE  ON  PCC  SUPPORTS  USING  RABBIT / WEASEL / SQUIRREL  CONDUCTORS  WITH  MAXIMUM  SPAN  OF 60  METERS </t>
  </si>
  <si>
    <t>D-1</t>
  </si>
  <si>
    <t>DL-1</t>
  </si>
  <si>
    <t>1 Km  LT  LINES  3  Phase  4 Wire  USING  RABBIT / WEASEL / SQUIRREL  CONDUCTORS ON 140 Kg; 8.0  Mtr.  LONG  PCC  SUPPORTS  WITH  MAXIMUM  SPAN  OF  60  METERS</t>
  </si>
  <si>
    <t>D-2</t>
  </si>
  <si>
    <t>1 Km  LT  LINE  1  PHASE  3  WIRE  USING  RABBIT / WEASEL / SQUIRREL  CONDUCTORS  ON  140 Kg;  8.0  Mtr.  LONG  PCC SUPPORTS  WITH  MAXIMUM  SPAN  OF  60  METERS</t>
  </si>
  <si>
    <t>D-3</t>
  </si>
  <si>
    <t>D-4</t>
  </si>
  <si>
    <t xml:space="preserve">1  KM  OF  3  PHASE  5  WIRE  LT  LINE  ON  R.S.  JOIST  WITH  ACSR  CONDUCTOR  FOR URBAN  AREAS </t>
  </si>
  <si>
    <t>DL-2</t>
  </si>
  <si>
    <t>1 Km.  LT  LINE  1  PHASE  3  WIRE  USING  RABBIT / WEASEL / SQUIRREL  CONDUCTORS ON  R.S.JOIST  SUPPORTS  WITH MAXIMUM SPAN  OF  45  METERS  FOR  URBAN  AREAS</t>
  </si>
  <si>
    <t>D-5</t>
  </si>
  <si>
    <t>1  KM  OF  3  PHASE  5  WIRE  LINE  ON  140 KG. PCC  POLE  8 MTR.  LONG  USING  AB  XLPE  CABLE  FOR  RURAL  AREAS  WITH MAXIMUM  SPAN  50  MTRS.  AND  R.S. JOIST / H-BEAM  POLE  SUPPORT  USING  AB  XLPE  CABLE  WITH  MAXIMUM  SPAN  50  METER  URBAN  AREA</t>
  </si>
  <si>
    <t>D-6(1)</t>
  </si>
  <si>
    <t>DL-7</t>
  </si>
  <si>
    <t>1  KM  OF  3  PHASE  5  WIRE  LINE  ON  140 KG. PCC  POLE  8 MTR.  LONG  USING  AB  XLPE  CABLE  FOR  RURAL  AREAS  WITH MAXIMUM  SPAN  50  MTRS.  AND  R.S. JOIST/H-BEAM  POLE  SUPPORT  USING  AB  XLPE  CABLE  WITH  MAXIMUM  SPAN  50  METER  URBAN  AREA</t>
  </si>
  <si>
    <t>D-6(2)</t>
  </si>
  <si>
    <t>DL-8</t>
  </si>
  <si>
    <t>1  KM  OF  1  PHASE  3  WIRE  LINE  ON  140 KG. PCC  POLE  8 MTR.  LONG  USING  AB  XLPE  CABLE  FOR  RURAL  AREAS  WITH MAXIMUM  SPAN  50  MTRS.</t>
  </si>
  <si>
    <t>D-6(3)</t>
  </si>
  <si>
    <t>DL-9</t>
  </si>
  <si>
    <t xml:space="preserve">1 Km.  OF  3  PHASE  4  WIRE LT  LINE WITH AERIAL BUNCH CABLE FOR  PUMP CONNECTION UPTO 5 HP &amp; 5 CONNECTION PER KM. WITH MAXIMUM  SPAN  50  MTRS.  </t>
  </si>
  <si>
    <t>D-6(4)</t>
  </si>
  <si>
    <t>DL-6(B)</t>
  </si>
  <si>
    <t>COST  SCHEDULE  FOR  ADDITIONAL  POLES  (MID SPAN)  FOR  LT  LINE  WITH  AB  CABLE</t>
  </si>
  <si>
    <t>D-6(B)</t>
  </si>
  <si>
    <t>HVDS  SYSTEM  OF  200 kVA  PARENT   DTR  TAKING  4 Km.  LT.  TO  BE CONVERTED.</t>
  </si>
  <si>
    <t>D-7</t>
  </si>
  <si>
    <t>DL-10</t>
  </si>
  <si>
    <t>HVDS  SYSTEM  OF 100 kVA  PARENT  DTR  TAKING  3 KM.  LT  TO  BE  CONVERTED</t>
  </si>
  <si>
    <t>D-8</t>
  </si>
  <si>
    <t>DL-11</t>
  </si>
  <si>
    <t>HVDS  SYSTEM  OF  63  kVA  PARENT  DTR  TAKING  2 KM.  LT  TO  BE  CONVERTED</t>
  </si>
  <si>
    <t>D-9</t>
  </si>
  <si>
    <t>DL-12</t>
  </si>
  <si>
    <t xml:space="preserve"> DL-3 (E-1)</t>
  </si>
  <si>
    <t>D-10</t>
  </si>
  <si>
    <t>CONVERSION  OF 1 KM  LT  LINE  INTO 11 kV LINE</t>
  </si>
  <si>
    <t>LT  LINE  CONVERSION  USING  RABBIT  CONDUCTOR  MAXIMUM  SPAN  OF 45  MTRS.</t>
  </si>
  <si>
    <t>D-11</t>
  </si>
  <si>
    <t>DL-4</t>
  </si>
  <si>
    <t>CONVERSION  OF  1  KM  1  PHASE  3  WIRE  LT  LINE  INTO  11  kV  LINE</t>
  </si>
  <si>
    <t>D-12(E-2)</t>
  </si>
  <si>
    <t xml:space="preserve"> DL-5 ( E-2)</t>
  </si>
  <si>
    <t>CONVERSION OF 1 kM 3 PHASE 5 WIRE LT LINE INTO 11 kV LINE</t>
  </si>
  <si>
    <t>D-13</t>
  </si>
  <si>
    <t>DL-6 (E-3)</t>
  </si>
  <si>
    <t>DL-14</t>
  </si>
  <si>
    <t>DISTRIBUTION  BOX  ON  EXISTING  LT  LINES  FOR  SERVICE  CONNECTIONS</t>
  </si>
  <si>
    <t>D-14</t>
  </si>
  <si>
    <t>1  KM  OF  3  PHASE  5  WIRE  LINE  ON  140 KG. PCC  POLE  8 MTR.  LONG  USING  AB  XLPE  CABLE  FOR  RURAL  AREAS / URBAN  AREAS WITH MAXIMUM  SPAN  50  MTRS.</t>
  </si>
  <si>
    <t>D-15</t>
  </si>
  <si>
    <t>DL-15</t>
  </si>
  <si>
    <t>1 KM  OF  3  PHASE  5  WIRE  LINE  USING  AB  XLPE  CABLE  (BY REPLACEMENT  OF  EXISTING  BARE  LT CONDUCTOR) FOR  URBAN  AREA</t>
  </si>
  <si>
    <t>DL-16</t>
  </si>
  <si>
    <t>D-16</t>
  </si>
  <si>
    <t>D-17</t>
  </si>
  <si>
    <t>DL-17</t>
  </si>
  <si>
    <t>SCHEDULE FOR 01 KM OF L.T. UNDERGROUND LINE USING 300 SQ.MM. 4 CORE PVC INSULATED ARMOURED CABLE.</t>
  </si>
  <si>
    <t>D-18</t>
  </si>
  <si>
    <t>DL-18</t>
  </si>
  <si>
    <t>LIST OF SCHEDULES</t>
  </si>
  <si>
    <t>COST  PER  KM  OF  33 kV  OVERHEAD AB  CABLE  LINE  SUITABLE TO 95 / 150 Sqmm. ON  H - BEAM  POLE WITH  AVERAGE  SPAN  25 MTRS.</t>
  </si>
  <si>
    <t>A-12(A)</t>
  </si>
  <si>
    <t>AL-12</t>
  </si>
  <si>
    <t>A-12(B)</t>
  </si>
  <si>
    <t>COST  PER  KM  OF  33 kV  OVERHEAD  AB  CABLE  LINE  ON  H - BEAM  POLE WITH  AVERAGE  SPAN  20 MTRS SUITABLE ABOVE 150 Sqmm.</t>
  </si>
  <si>
    <t>METERING  OF  11/0.4  kV  DISTRIBUTION  TRANSFORMER  (TO  BE  SUPPLEMENTED  WITH  COST SCHEDULE  C-7 (A1, A2, B1, B2, C1, C2)</t>
  </si>
  <si>
    <t>E-1</t>
  </si>
  <si>
    <t>EL-1</t>
  </si>
  <si>
    <t>METER MODERNISATION : REPLACING THE EXISTING METERS WITH ELECTRONIC METERS WHICH ARE HIGHLY CAPABLE OF IMPROVING BILLING EFFICIENCY ALONGWITH SHIFTING OF METER OUTSIDE THE PREMISES.</t>
  </si>
  <si>
    <t>E-2</t>
  </si>
  <si>
    <t>EL-2</t>
  </si>
  <si>
    <t>E-3</t>
  </si>
  <si>
    <t>EL-3</t>
  </si>
  <si>
    <t>E-4</t>
  </si>
  <si>
    <t>EL-4</t>
  </si>
  <si>
    <t xml:space="preserve">METER  SHIFTING  OF  SINGLE  PHASE  CONSUMER  TO  OUTSIDE  OF  PREMISES WITH  NEW  SERVICE  CABLE </t>
  </si>
  <si>
    <t>E-5</t>
  </si>
  <si>
    <t>EL-5</t>
  </si>
  <si>
    <t xml:space="preserve">METER  SHIFTING  OF  THREE  PHASE  CONSUMER  TO  OUTSIDE  OF  PREMISES  WITH  NEW SERVICE  CABLE </t>
  </si>
  <si>
    <t>E-6</t>
  </si>
  <si>
    <t>EL-6</t>
  </si>
  <si>
    <t>BL-1+BL-3+CL-23+CL-25</t>
  </si>
  <si>
    <t>COMPARATIVE STATEMENT OF RATES FROM YEAR  2024-25 to 2025-26</t>
  </si>
  <si>
    <t>S. No.</t>
  </si>
  <si>
    <t>Particulars of Schedules</t>
  </si>
  <si>
    <t>Schedule Reference</t>
  </si>
  <si>
    <t>Unit</t>
  </si>
  <si>
    <t>2024-25</t>
  </si>
  <si>
    <t>2025-26</t>
  </si>
  <si>
    <t>%tage Incr. /  Decr. in cost</t>
  </si>
  <si>
    <t xml:space="preserve">TOTAL COST </t>
  </si>
  <si>
    <t>PART-I, 33 kV LINES AND D.P. STRUCTURES</t>
  </si>
  <si>
    <t>(A)</t>
  </si>
  <si>
    <t>33 kV line on PCC Pole / H-Beam poles with Raccoon conductor.</t>
  </si>
  <si>
    <t>i</t>
  </si>
  <si>
    <t xml:space="preserve">On 280 Kg 9.1 Mtrs long PCC poles </t>
  </si>
  <si>
    <t>A-1(i)</t>
  </si>
  <si>
    <t>Per Km</t>
  </si>
  <si>
    <t>ii</t>
  </si>
  <si>
    <t xml:space="preserve">On H-Beam 152 x 152 mm 37.1 Kg/ Mtr 13 Mtr long </t>
  </si>
  <si>
    <t>A-1(ii)</t>
  </si>
  <si>
    <t>iii</t>
  </si>
  <si>
    <t xml:space="preserve">On 365 Kg 11 Mtrs long PCC poles </t>
  </si>
  <si>
    <t>A-1(iii)</t>
  </si>
  <si>
    <t>(B)</t>
  </si>
  <si>
    <t>33 kV Four Pole structure on PCC / H-Beam Pole</t>
  </si>
  <si>
    <t>A-2 (A) (i)</t>
  </si>
  <si>
    <t>Each</t>
  </si>
  <si>
    <t>H-Beam Pole</t>
  </si>
  <si>
    <t>A-2 (A) (ii)</t>
  </si>
  <si>
    <t>(C)</t>
  </si>
  <si>
    <t>33 kV DP Structure on PCC Pole / H-Beam Pole</t>
  </si>
  <si>
    <t>280 Kg 9.1 Mtrs long PCC poles</t>
  </si>
  <si>
    <t>A-2 (B)(i)</t>
  </si>
  <si>
    <t>37.1 Kg /Mtrs 13 Mtrs long H-Beam supports</t>
  </si>
  <si>
    <t>A-2 (B)(ii)</t>
  </si>
  <si>
    <t>A-2 (B)(iii)</t>
  </si>
  <si>
    <t>(D)</t>
  </si>
  <si>
    <t>33 kV line on PCC Pole / H-Beam Pole with Dog conductor.</t>
  </si>
  <si>
    <t xml:space="preserve">On 280 Kg, 9.1 Mtrs long PCC poles </t>
  </si>
  <si>
    <t>A-3(i)</t>
  </si>
  <si>
    <t>On H-Beam 152x152 mm, 37.1Kg/mtr 13 Mtrs long supports.</t>
  </si>
  <si>
    <t>A-3(ii)</t>
  </si>
  <si>
    <t>A-3(iii)</t>
  </si>
  <si>
    <t>(E)</t>
  </si>
  <si>
    <t>Augmentation of 1 km. of 33 kV line from Raccoon to Dog conductor.</t>
  </si>
  <si>
    <t>(F)</t>
  </si>
  <si>
    <t>Additional (Mid Span) Pole for 33 kV Line</t>
  </si>
  <si>
    <t>A-3 (B)(i)</t>
  </si>
  <si>
    <t>Per No.</t>
  </si>
  <si>
    <t>(G)</t>
  </si>
  <si>
    <t>33 kV line on H-Beam supports suspension type with Panther Conductor (Maximum span of 50 Mtrs)</t>
  </si>
  <si>
    <t>A-4 (i)</t>
  </si>
  <si>
    <t>(H)</t>
  </si>
  <si>
    <t xml:space="preserve">33 kV DP Structure on H-Beam supports with Panther Conductor </t>
  </si>
  <si>
    <t>A-5 (i)</t>
  </si>
  <si>
    <t>(I)</t>
  </si>
  <si>
    <t>60 Mtr</t>
  </si>
  <si>
    <t>Using HDD Technique for Railway works with 3 core U/G XLPE 400 sqmm Cable</t>
  </si>
  <si>
    <t>A-6(i)</t>
  </si>
  <si>
    <t>Using HDD Technique for Road crossing works with 3 core U/G XLPE 400 sqmm Cable</t>
  </si>
  <si>
    <t>A-6(ii)</t>
  </si>
  <si>
    <t>(J)</t>
  </si>
  <si>
    <t>Last span cabling of 33 kV H.T. Connection</t>
  </si>
  <si>
    <t>Using H-Beam 152x152 mm, 37.1Kg/mtr 13 Mtrs long supports.</t>
  </si>
  <si>
    <t>With 3x185 sq.mm AB XLPE Cable</t>
  </si>
  <si>
    <t>A-7(i)</t>
  </si>
  <si>
    <t>50 Mtr</t>
  </si>
  <si>
    <t>With 3x240 sq.mm AB XLPE Cable</t>
  </si>
  <si>
    <t>A-7(ii)</t>
  </si>
  <si>
    <t>(K)</t>
  </si>
  <si>
    <t>33 kV MEDP Structure on PCC Pole / H-Beam Pole</t>
  </si>
  <si>
    <t>A-8 (i)</t>
  </si>
  <si>
    <t>A-8 (ii)</t>
  </si>
  <si>
    <t>(L)</t>
  </si>
  <si>
    <t>Last span cabling of 33 kV line using Covered  Conductor of size</t>
  </si>
  <si>
    <t xml:space="preserve">70 sq.mm (207 Amp) </t>
  </si>
  <si>
    <t>A-9 (i)</t>
  </si>
  <si>
    <t>99 sq.mm (258 Amp)</t>
  </si>
  <si>
    <t>A-9 (ii)</t>
  </si>
  <si>
    <t>(M)</t>
  </si>
  <si>
    <t xml:space="preserve">A-10 </t>
  </si>
  <si>
    <t>With 3 core U/G XLPE 240 sqmm Cable</t>
  </si>
  <si>
    <t>A-10(i)</t>
  </si>
  <si>
    <t>With 3 core U/G XLPE 400 sqmm Cable</t>
  </si>
  <si>
    <t>A-10(ii)</t>
  </si>
  <si>
    <t>(N)</t>
  </si>
  <si>
    <t>Schedule for laying of 1 km. 33 kV Cable Direct in Ground Single Cable Line using Open Trench Method.</t>
  </si>
  <si>
    <t xml:space="preserve">A-11 </t>
  </si>
  <si>
    <t>A-11(i)</t>
  </si>
  <si>
    <t>A-11(ii)</t>
  </si>
  <si>
    <t>(O)</t>
  </si>
  <si>
    <t>Schedule for laying of 1 km.  33 kv overhead  AB  cable  line  suitable to 95 / 150 Sqmm. on  H - Beam  pole with   Average  span  25 mtrs.</t>
  </si>
  <si>
    <t>A-12 (A)</t>
  </si>
  <si>
    <t>Using 33 kV 3 core A.B. XLPE Cable of size 95 sqmm</t>
  </si>
  <si>
    <t>A-12(A)(i)</t>
  </si>
  <si>
    <t>Newly introduced</t>
  </si>
  <si>
    <t>Using 33 kV 3 core A.B. XLPE Cable of size 150 sqmm</t>
  </si>
  <si>
    <t>A-12(A)(ii)</t>
  </si>
  <si>
    <t>(P)</t>
  </si>
  <si>
    <t xml:space="preserve">Schedule for laying of 1 km.  33 kv overhead  AB  cable  line on H - Beam  pole  with  Average  span  20 mtrs suitable above 150 Sqmm. </t>
  </si>
  <si>
    <t>A-12 (B)</t>
  </si>
  <si>
    <t>Using 33 kV 3 core A.B. XLPE Cable of size 185 sqmm</t>
  </si>
  <si>
    <t>A-12(B)(i)</t>
  </si>
  <si>
    <t>Using 33 kV 3 core A.B. XLPE Cable of size 240 sqmm</t>
  </si>
  <si>
    <t>A-12(B)(ii)</t>
  </si>
  <si>
    <t>Part-II, 33/11 kV SUB-STATIONS</t>
  </si>
  <si>
    <t>New Sub-stations:</t>
  </si>
  <si>
    <t xml:space="preserve">1.6 MVA, 33/11 kV S/s expandable to 2 x 1.6 MVA with control room </t>
  </si>
  <si>
    <t>B-1(i)</t>
  </si>
  <si>
    <t xml:space="preserve">3.15 MVA, 33/11 kV S/s expandable to 2 x 3.15 MVA with control room </t>
  </si>
  <si>
    <t>B-1(ii)</t>
  </si>
  <si>
    <t xml:space="preserve">5 MVA, 33/11 kV S/s expandable to 2 x 5 MVA with control room </t>
  </si>
  <si>
    <t>B-1(iii)</t>
  </si>
  <si>
    <t>33/11 kV Power Transformer</t>
  </si>
  <si>
    <t>1.6 MVA</t>
  </si>
  <si>
    <t>B-2(i)</t>
  </si>
  <si>
    <t>3.15 MVA</t>
  </si>
  <si>
    <t>B-2(ii)</t>
  </si>
  <si>
    <t>5.0 MVA</t>
  </si>
  <si>
    <t>B-2(iii)</t>
  </si>
  <si>
    <t>Installation of additional transformer for parallel operation with one additional bay on 11 kV side</t>
  </si>
  <si>
    <t>B-3(i)</t>
  </si>
  <si>
    <t>B-3(ii)</t>
  </si>
  <si>
    <t>B-3(iii)</t>
  </si>
  <si>
    <t>11 kV Out door yard extension for additional bay with circuit breaker.</t>
  </si>
  <si>
    <t>33 kV Out door yard extension for additional bay without circuit breaker.</t>
  </si>
  <si>
    <t>Installation of 33 kV VCB</t>
  </si>
  <si>
    <t>Augmentation of Power Transformer</t>
  </si>
  <si>
    <t>1.6 to 3.15 MVA</t>
  </si>
  <si>
    <t>B-8(i)</t>
  </si>
  <si>
    <t>3.15 to 5.0 MVA without 33 kV VCB</t>
  </si>
  <si>
    <t>B-8(ii)</t>
  </si>
  <si>
    <t>3.15 to 5.0 MVA with 33 kV VCB</t>
  </si>
  <si>
    <t>B-8(iii)</t>
  </si>
  <si>
    <t>Installation of 1.6 MVA 33/11 kV Sub-Station ON LINE</t>
  </si>
  <si>
    <t>SCHEDULE  FOR  33/11 SUB-STATION  CHEMICAL EARTHING (Soil excavation through Manual machine)</t>
  </si>
  <si>
    <t>B-10(i)</t>
  </si>
  <si>
    <t>SCHEDULE  FOR  33/11 SUB-STATION  CHEMICAL EARTHING (Soil excavation through Boring Machine)</t>
  </si>
  <si>
    <t>B-10(ii)</t>
  </si>
  <si>
    <t>PART-III, 11 kV LINES AND  D.P.STRUCTURES</t>
  </si>
  <si>
    <t xml:space="preserve">11 kV line on 140 Kg 8.0 Mtr long PCC poles with </t>
  </si>
  <si>
    <t>Rabbit conductor</t>
  </si>
  <si>
    <t>C-1(I)</t>
  </si>
  <si>
    <t>Weasel conductor</t>
  </si>
  <si>
    <t>C-1(II)</t>
  </si>
  <si>
    <t>11 kV DP structure on 140 Kg, 8.0 Mtr long PCC poles</t>
  </si>
  <si>
    <t>PART-IV, 11 kV LINES AND  D.P.STRUCTURES ON RAIL &amp; H-BEAM</t>
  </si>
  <si>
    <t>11 kV line on H-Beam / PCC Pole with Rabbit conductor</t>
  </si>
  <si>
    <t xml:space="preserve">On H-Beam 11 meter long  </t>
  </si>
  <si>
    <t>C-3(i)</t>
  </si>
  <si>
    <t>C-3(ii)</t>
  </si>
  <si>
    <t>Additional (Mid span) Poles for 11 kV Line on H-Beam</t>
  </si>
  <si>
    <t>C-3 (A)</t>
  </si>
  <si>
    <t xml:space="preserve">11 kV Line on A.B.Cable </t>
  </si>
  <si>
    <t>C-3 (B)</t>
  </si>
  <si>
    <t>a</t>
  </si>
  <si>
    <t>Using H-Beam 152x152 mm, 37.1Kg/mtr 11 Mtrs long supports.</t>
  </si>
  <si>
    <t>With 11 kV  3 phase Aerial Bunched Cable 3x35+35 sqmm</t>
  </si>
  <si>
    <t>C-3 (B)[i]</t>
  </si>
  <si>
    <t>With 11 kV  3 phase Aerial Bunched Cable 3x70+70 sqmm</t>
  </si>
  <si>
    <t>C-3 (B)[ii]</t>
  </si>
  <si>
    <t>b</t>
  </si>
  <si>
    <t>Using 200 Kg; 9.0 Mtr long PCC Pole</t>
  </si>
  <si>
    <t>C-3 (B)[iii]</t>
  </si>
  <si>
    <t>C-3 (B)[iv]</t>
  </si>
  <si>
    <t>iv</t>
  </si>
  <si>
    <t>Augmentation of 11 kV Line from Weasel to Raccoon Conductor</t>
  </si>
  <si>
    <t>C-3 (C)</t>
  </si>
  <si>
    <t>v</t>
  </si>
  <si>
    <t>Augmentation of 11 kV Line from Weasel to Rabbit Conductor</t>
  </si>
  <si>
    <t>C-3 (D)</t>
  </si>
  <si>
    <t>vi</t>
  </si>
  <si>
    <t>11 kV Overhead XLPE Cable Line on H-Beam Pole with average span 30 Mtrs.</t>
  </si>
  <si>
    <t>C-3 (E)</t>
  </si>
  <si>
    <t xml:space="preserve">11 kV DP structure on  </t>
  </si>
  <si>
    <t>H-Beam 11 meter long</t>
  </si>
  <si>
    <t>C-4(i)</t>
  </si>
  <si>
    <t>C-4(ii)</t>
  </si>
  <si>
    <t>11 kV line on RS Joist (175X85 mm) 11.0 Meters long with</t>
  </si>
  <si>
    <t>C-5(I)</t>
  </si>
  <si>
    <t xml:space="preserve"> Weasel conductor</t>
  </si>
  <si>
    <t>C-5(II)</t>
  </si>
  <si>
    <t xml:space="preserve">11 kV DP structure on RS Joist 175X85 mm 11.0 Mtr. long </t>
  </si>
  <si>
    <t xml:space="preserve">11 kV line on PCC pole </t>
  </si>
  <si>
    <t>Using Raccoon conductor</t>
  </si>
  <si>
    <t>C-8(I)</t>
  </si>
  <si>
    <t>Using Dog conductor</t>
  </si>
  <si>
    <t>C-8(II)</t>
  </si>
  <si>
    <t xml:space="preserve">11 kV line on H-Beam (152x152 mm) 13 meter long with </t>
  </si>
  <si>
    <t>Raccoon conductor</t>
  </si>
  <si>
    <t>C-9(I)</t>
  </si>
  <si>
    <t>Dog conductor</t>
  </si>
  <si>
    <t>C-9(II)</t>
  </si>
  <si>
    <t>Additional (Mid Span) Poles for new 11 kV Line with Raccoon Conductor</t>
  </si>
  <si>
    <t>Using HDD Technique for Railway works on 3x240 sqmm. U/G XLPE Cable</t>
  </si>
  <si>
    <t>C-12 (i)</t>
  </si>
  <si>
    <t>Using HDD Technique for Road crossing works on 3x240 sqmm. U/G XLPE Cable</t>
  </si>
  <si>
    <t>C-12 (ii)</t>
  </si>
  <si>
    <t>Laying of 1 Km 11 kV Cable direct in ground single cable Line using open trench method</t>
  </si>
  <si>
    <t>3 Core 95 Sqmm underground cable</t>
  </si>
  <si>
    <t>C-15(I)</t>
  </si>
  <si>
    <t>3 Core 240 Sqmm  underground cable</t>
  </si>
  <si>
    <t>C-15(II)</t>
  </si>
  <si>
    <t>D.T. Capacitors on existing DTR's (Retained &amp; shifted)</t>
  </si>
  <si>
    <t>C-16</t>
  </si>
  <si>
    <t>LT Capacitor for 25 kVA DT</t>
  </si>
  <si>
    <t>C-16 (i)</t>
  </si>
  <si>
    <t>LT Capacitor for 63 kVA DT</t>
  </si>
  <si>
    <t>C-16 (ii)</t>
  </si>
  <si>
    <t>LT Capacitor for 100 kVA DT</t>
  </si>
  <si>
    <t>C-16 (iii)</t>
  </si>
  <si>
    <t>LT Capacitor for 200 kVA DT</t>
  </si>
  <si>
    <t>C-16 (iv)</t>
  </si>
  <si>
    <t>LT Capacitor for 315 kVA DT</t>
  </si>
  <si>
    <t>C-16 (v)</t>
  </si>
  <si>
    <t xml:space="preserve">11 kV MEDP Structure on H-Beam Pole </t>
  </si>
  <si>
    <t>37.1 Kg /Mtrs 11 Mtrs long H-Beam supports</t>
  </si>
  <si>
    <t>C-17 (i)</t>
  </si>
  <si>
    <t>(Q)</t>
  </si>
  <si>
    <t>New Automated 11 kV Capacitor Bank at 33/11 kV Sub-stations</t>
  </si>
  <si>
    <t xml:space="preserve">12.1 kV,1815 kVAr, 3-Phase, 50 Hz, Outdoor Type, Capacitor bank having  step as  363 Kvar + 726 Kvar+ 726  Kvar 12.1 KV. </t>
  </si>
  <si>
    <t>C-18 (i)</t>
  </si>
  <si>
    <t xml:space="preserve">12.1 kV,1089 KVAr, 3-Phase, 50 Hz, Outdoor Type, Capacitor bank having  step as 363 Kvar + 726 Kvar 12.1 KV . </t>
  </si>
  <si>
    <t>C-18 (ii)</t>
  </si>
  <si>
    <t>(R)</t>
  </si>
  <si>
    <t>Schedule for installation of compact R.M.U. 11 kV Class SF6 / VCB type (1 Incoming + 2 Breaker + 1 Outgoing)</t>
  </si>
  <si>
    <t>(S)</t>
  </si>
  <si>
    <t>Schedule for Chemical Earthing of Metering Equipment installed in the premises of HT consumers in normal / hard rock soil.</t>
  </si>
  <si>
    <t>(T)</t>
  </si>
  <si>
    <t>Schedule for 11 kV Capacitor Bank to be installed at 11 kV Line D.P. Structure</t>
  </si>
  <si>
    <t>PART-V, 11/0.4 kV Transformer S/s.</t>
  </si>
  <si>
    <t>A (A-1)</t>
  </si>
  <si>
    <t>11/0.4 kV Out-door type Transformer Sub-station using 3.5 Core PVC cable.</t>
  </si>
  <si>
    <t>25 kVA on 140 Kg, 8.0 Mtr long PCC pole</t>
  </si>
  <si>
    <t>C-7(A-1)(I)</t>
  </si>
  <si>
    <t>63 kVA on 140 Kg, 8.0 Mtr long PCC pole</t>
  </si>
  <si>
    <t>C-7(A-1)(II)</t>
  </si>
  <si>
    <t>100 kVA on 175 x 85 mm, 9.0 Mtr long reinforced R.S. Joist.</t>
  </si>
  <si>
    <t>C-7(A-1)(III)</t>
  </si>
  <si>
    <t>200 kVA on 175 x 85 mm, 9.0 Mtr long reinforced R.S. Joist.</t>
  </si>
  <si>
    <t>C-7(A-1)(IV)</t>
  </si>
  <si>
    <t>SCHEDULE DELETED</t>
  </si>
  <si>
    <t>315 kVA on 175 x 85 mm, 9.0 Mtr long reinforced R.S. Joist.</t>
  </si>
  <si>
    <t>C-7(A-1)(V)</t>
  </si>
  <si>
    <t>(B-1)</t>
  </si>
  <si>
    <t>25 kVA on H-Beam 152x152 mm, 37.1 Kg/Mtr, 11 mtr long</t>
  </si>
  <si>
    <t>C-7(B-1)(I)</t>
  </si>
  <si>
    <t>63 kVA on  H-Beam 152x152 mm,37.1 Kg/Mtr, 11 mtr long</t>
  </si>
  <si>
    <t>C-7(B-1)(II)</t>
  </si>
  <si>
    <t>100 kVA on H-Beam 152x152 mm, 37.1 Kg/Mtr, 11mtr long</t>
  </si>
  <si>
    <t>C-7(B-1)(III)</t>
  </si>
  <si>
    <t>200 kVA on  H-Beam 152x152 mm, 37.1 Kg/Mtr, 11 mtr long</t>
  </si>
  <si>
    <t>C-7(B-1)(IV)</t>
  </si>
  <si>
    <t xml:space="preserve">v </t>
  </si>
  <si>
    <t>315 kVA on  H-Beam 152x152 mm, 37.1 Kg/Mtr, 11 mtr long</t>
  </si>
  <si>
    <t>C-7(B-1)(V)</t>
  </si>
  <si>
    <t>(B-1) A</t>
  </si>
  <si>
    <t>Relocation of 11/0.4 kV Out-door type Transformer Sub-station using H-Beam Pole and 3.5 Core PVC Cable [Based on Cost Schedule C-7 (B-1) except X-mer Cost]</t>
  </si>
  <si>
    <t>C-7(B-1) A (I)</t>
  </si>
  <si>
    <t>63 kVA on  H-Beam 152x152 mm, 37.1 Kg/Mtr, 11 mtr long</t>
  </si>
  <si>
    <t>C-7(B-1) A (II)</t>
  </si>
  <si>
    <t>100 kVA on H-Beam 152x152 mm,37.1 Kg/Mtr, 11 mtr long</t>
  </si>
  <si>
    <t>C-7(B-1) A (III)</t>
  </si>
  <si>
    <t>200 kVA on  H-Beam 152x152 mm, 37.1 Kg/Mtr,11 mtr long</t>
  </si>
  <si>
    <t>C-7(B-1) A (IV)</t>
  </si>
  <si>
    <t>315 kVA on  H-Beam 152x152 mm, 37.1 Kg/Mtr,11 mtr long</t>
  </si>
  <si>
    <t>C-7(B-1) A (V)</t>
  </si>
  <si>
    <t>(B-1) B</t>
  </si>
  <si>
    <t>Renovation of Existing Distribution Transformer</t>
  </si>
  <si>
    <t>25 kVA Transformer</t>
  </si>
  <si>
    <t>C-7(B-1) B (I)</t>
  </si>
  <si>
    <t>63 kVA Transformer</t>
  </si>
  <si>
    <t>C-7(B-1) B (II)</t>
  </si>
  <si>
    <t>100 kVA Transformer</t>
  </si>
  <si>
    <t>C-7(B-1) B (III)</t>
  </si>
  <si>
    <t>200 kVA Transformer</t>
  </si>
  <si>
    <t>C-7(B-1) B (IV)</t>
  </si>
  <si>
    <t>315 kVA Transformer</t>
  </si>
  <si>
    <t>C-7(B-1) B (V)</t>
  </si>
  <si>
    <t>(A-2)</t>
  </si>
  <si>
    <t>11/0.4 kV Out-door type Transformer sub-station using 1 Core PVC cable.</t>
  </si>
  <si>
    <t>25 kVA on 140 Kg, 8.0 Mtr long PCC poles</t>
  </si>
  <si>
    <t>C-7(A-2)(I)</t>
  </si>
  <si>
    <t>63 kVA on 140 Kg, 8.0 Mtr long PCC poles</t>
  </si>
  <si>
    <t>C-7(A-2)(II)</t>
  </si>
  <si>
    <t>C-7(A-2)(III)</t>
  </si>
  <si>
    <t>C-7(A-2)(Iv)</t>
  </si>
  <si>
    <t>C-7(A-2)(V)</t>
  </si>
  <si>
    <t>(B-2)</t>
  </si>
  <si>
    <t>C-7(B-2)(I)</t>
  </si>
  <si>
    <t>vii</t>
  </si>
  <si>
    <t>C-7(B-2)(II)</t>
  </si>
  <si>
    <t>viii</t>
  </si>
  <si>
    <t>100 kVA on H-Beam 152x152 mm, 37.1 Kg/Mtr, 11 mtr long</t>
  </si>
  <si>
    <t>C-7(B-2)(III)</t>
  </si>
  <si>
    <t>ix</t>
  </si>
  <si>
    <t>200 kVA on H-Beam 152x152 mm, 37.1 Kg/Mtr, 11 mtr long</t>
  </si>
  <si>
    <t>C-7(B-2)(IV)</t>
  </si>
  <si>
    <t>x</t>
  </si>
  <si>
    <t>315 kVA on H-Beam 152x152 mm, 37.1 Kg/Mtr, 11 mtr long</t>
  </si>
  <si>
    <t>C-7(B-2)(V)</t>
  </si>
  <si>
    <t>Augmentation of 11/.4 kV S/s capacity (Assuming 25 years of life &amp; 10 years in service)</t>
  </si>
  <si>
    <t>25 kVA to 63 kVA</t>
  </si>
  <si>
    <t>C-10 (I)</t>
  </si>
  <si>
    <t>63 kVA to 100 kVA</t>
  </si>
  <si>
    <t>C-10 (II)</t>
  </si>
  <si>
    <t>100 kVA to 200 kVA</t>
  </si>
  <si>
    <t>C-10 (III)</t>
  </si>
  <si>
    <t>11/.4 kV Out door Sub-station (16 kVA Transformer)</t>
  </si>
  <si>
    <t>Single pole mounted low capacity Single phase / Three phase 11/.4 kV Distribution Transformer Sub-station</t>
  </si>
  <si>
    <t>16 kVA Three phase</t>
  </si>
  <si>
    <t>C-13(III)</t>
  </si>
  <si>
    <t>Plinth mounted 11/.4 kV Outdoor Sub-station</t>
  </si>
  <si>
    <t>C-14(I)</t>
  </si>
  <si>
    <t>C-14(II)</t>
  </si>
  <si>
    <t>C-14(III)</t>
  </si>
  <si>
    <t>315 kVA TRANSFORMER</t>
  </si>
  <si>
    <t>(II)</t>
  </si>
  <si>
    <t>500 KVA TRANSFORMER</t>
  </si>
  <si>
    <t>Soil excavation through Manual machine</t>
  </si>
  <si>
    <t>H</t>
  </si>
  <si>
    <t>PART-VI,  L.T. LINES</t>
  </si>
  <si>
    <t>3 phase, 5 wire LT line on 140 Kg, 8.0 Mtr long PCC poles with following conductors</t>
  </si>
  <si>
    <t>4 Rabbit + 1 Squirrel</t>
  </si>
  <si>
    <t>D-1(I)</t>
  </si>
  <si>
    <t>3 Rabbit + 2 Squirrel</t>
  </si>
  <si>
    <t>D-1(II)</t>
  </si>
  <si>
    <t>4 Weasel + 1 Squirrel</t>
  </si>
  <si>
    <t>D-1(III)</t>
  </si>
  <si>
    <t>3 Weasel + 2 Squirrel</t>
  </si>
  <si>
    <t>D-1(IV)</t>
  </si>
  <si>
    <t>5 Squirrel</t>
  </si>
  <si>
    <t>D-1(V)</t>
  </si>
  <si>
    <t>3 phase, 4 wire LT line on 140 Kg, 8.0 Mtr long PCC poles with following conductors</t>
  </si>
  <si>
    <t>3 Rabbit + 1 Squirrel</t>
  </si>
  <si>
    <t>D-2(I)</t>
  </si>
  <si>
    <t>3 Weasel + 1 Squirrel</t>
  </si>
  <si>
    <t>D-2(II)</t>
  </si>
  <si>
    <t>4 Squirrel</t>
  </si>
  <si>
    <t>D-2(III)</t>
  </si>
  <si>
    <t>1 phase, 3 wire LT line on 140 Kg, 8.0 Mtr long PCC poles with following conductors</t>
  </si>
  <si>
    <t>1 Rabbit + 1 Weasel + 1 Squirrel</t>
  </si>
  <si>
    <t>D-3(I)</t>
  </si>
  <si>
    <t>2 Weasel + 1 Squirrel</t>
  </si>
  <si>
    <t>D-3(II)</t>
  </si>
  <si>
    <t>3 Squirrel</t>
  </si>
  <si>
    <t>D-3(III)</t>
  </si>
  <si>
    <t>3 Phase, 5 Wire LT line on 125 x 70 mm, 9.3 Mtrs long R.S. Joist with 3 Rabbit &amp; 2 Weasel conductors (Span upto 45 Meters)</t>
  </si>
  <si>
    <t>D-4(I)</t>
  </si>
  <si>
    <t>3 Phase, 5 Wire LT line on 175 x 85 mm, 9.3 Mtrs long R.S. Joist with 3 Raccoon &amp; 2 Weasel conductors (Span upto 65 Meters)</t>
  </si>
  <si>
    <t>D-4(II)</t>
  </si>
  <si>
    <t>1 Phase, 3 Wire LT line on 9.3 Mtrs long 125x70 mm R.S. Joist with following conductors</t>
  </si>
  <si>
    <t>D-5(I)</t>
  </si>
  <si>
    <t>D-5(II)</t>
  </si>
  <si>
    <t>D-5(III)</t>
  </si>
  <si>
    <t>3 phase  line on 140 Kg, 8.0 Mtr long PCC poles with following XLPE Cable</t>
  </si>
  <si>
    <t>Using 1100 Volt grade AB Cable 3x25+1x16+1x25</t>
  </si>
  <si>
    <t>D-6 [1] (i)</t>
  </si>
  <si>
    <t>3 phase line on RS Joist 175x85 mm ,19.495 Kg/Mtr, 9.3 Mtr long poles with following XLPE Cable</t>
  </si>
  <si>
    <t>D-6 [1] (ii)</t>
  </si>
  <si>
    <t>3 phase line on H-Beam 152x152 mm, 37.1 Kg/Mtr, 9.0 Mtr long poles with following XLPE Cable</t>
  </si>
  <si>
    <t>D-6 [1] (iii)</t>
  </si>
  <si>
    <t>(H )</t>
  </si>
  <si>
    <t>Using 1100 Volt grade AB Cable 3x70+1x16+1x50</t>
  </si>
  <si>
    <t>D-6 [2] (i)</t>
  </si>
  <si>
    <t>3 phase line on RS Joist 175x85 mm, 19.495 Kg/Mtr, 9.3 Mtr long poles with following XLPE Cable</t>
  </si>
  <si>
    <t>D-6 [2] (ii)</t>
  </si>
  <si>
    <t>D-6 [2] (iii)</t>
  </si>
  <si>
    <t>1 phase 3 Wire line on 140 kg 8.0 Mtr.long PCC poles with 1100 V grade AB XLPE Cable 1x25+1x16+1x25 sq.mm.</t>
  </si>
  <si>
    <t xml:space="preserve">D-6 [3] </t>
  </si>
  <si>
    <t>3 phase 4 Wire line on 140 kg 8.0 Mtr.long PCC poles with 1100 V grade AB XLPE Cable 3x16+1x25 sq.mm.</t>
  </si>
  <si>
    <t xml:space="preserve">D-6 [4] </t>
  </si>
  <si>
    <t>Additional pole of R.S. Joist (125x70) mm (Mid span) for L.T.Line with A.B.Cable.</t>
  </si>
  <si>
    <t>HVDS system of 200 kVA parent DTR taking 4 KM LT to be converted</t>
  </si>
  <si>
    <t>4 Km</t>
  </si>
  <si>
    <t>HVDS system of 100 kVA parent DTR taking 3 KM LT to be converted</t>
  </si>
  <si>
    <t>3Km</t>
  </si>
  <si>
    <t>HVDS system of 63 kVA parent DTR taking 2 KM LT to be converted</t>
  </si>
  <si>
    <t>2Km</t>
  </si>
  <si>
    <t>Conversion of 1 Km LT line into 11 kV line</t>
  </si>
  <si>
    <t>LT line conversion using Rabbit conductor maximum span of 45 mtrs</t>
  </si>
  <si>
    <t>1 phase 2 wire to 1 phase 3 wire conversion</t>
  </si>
  <si>
    <t>D-11(I)</t>
  </si>
  <si>
    <t>1 phase 2 wire to 3 phase 4 wire conversion</t>
  </si>
  <si>
    <t>D-11(II)</t>
  </si>
  <si>
    <t>1 phase 3 wire to 3 phase 4 wire conversion</t>
  </si>
  <si>
    <t>D-11(III)</t>
  </si>
  <si>
    <t>1 phase 3 wire to 3 phase 5 wire conversion</t>
  </si>
  <si>
    <t>D-11(IV)</t>
  </si>
  <si>
    <t>Conversion of 1 Km 1 Phase 3 wire LT line into 11 kV line</t>
  </si>
  <si>
    <t>D-12</t>
  </si>
  <si>
    <t>Conversion of 1 Km 3 Phase 5 wire LT line into 11 kV line</t>
  </si>
  <si>
    <t>Distribution Box on existing LT Lines for Service Connections.</t>
  </si>
  <si>
    <t>Single phase Distn. Box for 09 Connections</t>
  </si>
  <si>
    <t>D-14 (i)</t>
  </si>
  <si>
    <t>Three phase Distn. Box for 05 Connections</t>
  </si>
  <si>
    <t>D-14 (ii)</t>
  </si>
  <si>
    <t>PVC 4 core 3 phase 16 sq.mm. armoured service cable</t>
  </si>
  <si>
    <t>D-14 (iii)</t>
  </si>
  <si>
    <t xml:space="preserve">Piercing connector suitable for 95- 16 sqmm to 10-2.5 sqmm. for street light and service connection. </t>
  </si>
  <si>
    <t>D-14 (iv)</t>
  </si>
  <si>
    <t xml:space="preserve">Piercing connector suitable for 95- 16 sqmm to 50-16 sqmm. cable for Distribution Box. </t>
  </si>
  <si>
    <t>D-14 (v)</t>
  </si>
  <si>
    <t>Universal distribution connector (1 No. per pole)</t>
  </si>
  <si>
    <t>D-14 (vi)</t>
  </si>
  <si>
    <t>Service Ring</t>
  </si>
  <si>
    <t>D-14 (vii)</t>
  </si>
  <si>
    <r>
      <t xml:space="preserve">3 </t>
    </r>
    <r>
      <rPr>
        <b/>
        <sz val="12"/>
        <color theme="1"/>
        <rFont val="Calibri"/>
        <family val="2"/>
      </rPr>
      <t>Ø 5 W LT line on PCC 8 mtr with AB XLPE cable</t>
    </r>
  </si>
  <si>
    <t>Using 1100 V grade AB Cable 3x50 + 1x35 + 1x16 sqmm.</t>
  </si>
  <si>
    <t>D-15(i)</t>
  </si>
  <si>
    <t>Using 1100 V grade AB Cable 3x35 + 1x25 + 1x16 sqmm.</t>
  </si>
  <si>
    <t>D-15 (ii)</t>
  </si>
  <si>
    <t>Using 1100 V grade AB Cable 3x95 + 1x70 + 1x16 sqmm.</t>
  </si>
  <si>
    <t>D-15 (iii)</t>
  </si>
  <si>
    <t>Using 1100 V grade AB Cable 3x120 + 1x95 + 1x16 sqmm.</t>
  </si>
  <si>
    <t>D-15 (iv)</t>
  </si>
  <si>
    <t>(U)</t>
  </si>
  <si>
    <r>
      <t xml:space="preserve">3 </t>
    </r>
    <r>
      <rPr>
        <b/>
        <sz val="12"/>
        <color theme="1"/>
        <rFont val="Calibri"/>
        <family val="2"/>
      </rPr>
      <t>Ø 5 W LT line using AB XLPE cable( by replacement of existing bare conductor) based on cost schedule D-6</t>
    </r>
  </si>
  <si>
    <t>D-16 (i)</t>
  </si>
  <si>
    <t>D-16 (ii)</t>
  </si>
  <si>
    <t>Using 1100 V grade AB Cable 3x70 + 1x16 + 1x50 sqmm.</t>
  </si>
  <si>
    <t>D-16 (iii)</t>
  </si>
  <si>
    <t>D-16 (iv)</t>
  </si>
  <si>
    <t>(V)</t>
  </si>
  <si>
    <r>
      <t xml:space="preserve">3 </t>
    </r>
    <r>
      <rPr>
        <b/>
        <sz val="12"/>
        <color theme="1"/>
        <rFont val="Calibri"/>
        <family val="2"/>
      </rPr>
      <t xml:space="preserve">Ø 5 W LT line using AB XLPE cable( by replacement of existing bare conductor) </t>
    </r>
  </si>
  <si>
    <t>Using 1100 V grade AB Cable 3x25 + 1x16 + 1x25 sqmm.</t>
  </si>
  <si>
    <t>D-17 (i)</t>
  </si>
  <si>
    <t>Using 1100 V grade AB Cable 3x16 + 1x25 + 1x16 sqmm.</t>
  </si>
  <si>
    <t>D-17 (ii)</t>
  </si>
  <si>
    <t>(W)</t>
  </si>
  <si>
    <t>LT underground line using 300 sq mm, 4 core PVC insulated armoured cable</t>
  </si>
  <si>
    <t>Using 1100 V grade 4 Core 300 sq.mm.  XLPE Cable , 250 mm OD HDPE pipe</t>
  </si>
  <si>
    <t>D-18(i)</t>
  </si>
  <si>
    <t>on RCC cable Trench  (ID 600x600 )</t>
  </si>
  <si>
    <t>D-18(ii)</t>
  </si>
  <si>
    <t>on RCC cable Trench  (ID 300x450 )</t>
  </si>
  <si>
    <t>D-18(iii)</t>
  </si>
  <si>
    <t>PART-VII,  METERING</t>
  </si>
  <si>
    <t>Metering of 11/0.4 kV Distribution X'mer</t>
  </si>
  <si>
    <t>E-1(I)</t>
  </si>
  <si>
    <t>E-1(II)</t>
  </si>
  <si>
    <t>E-1(III)</t>
  </si>
  <si>
    <t>E-1(IV)</t>
  </si>
  <si>
    <t>Meter modernisation- Replacing the existing meters with electronic meters which are highly capable of improving billing efficiency.</t>
  </si>
  <si>
    <t>Cost of meter replacement of single phase consumer along with shifting of meter outside the premises.</t>
  </si>
  <si>
    <t>With Armoured service cable</t>
  </si>
  <si>
    <t>E-2(i)</t>
  </si>
  <si>
    <t>With Unarmoured service cable</t>
  </si>
  <si>
    <t>E-2(ii)</t>
  </si>
  <si>
    <t>Cost of meter replacement of three phase consumer along with shifting of meter outside the premises.</t>
  </si>
  <si>
    <t>E-3(i)</t>
  </si>
  <si>
    <t>E-3(ii)</t>
  </si>
  <si>
    <t>Cost of meter replacement of three phase consumer CT Operated meter along with shifting of meter outside the premises.</t>
  </si>
  <si>
    <t>Meter shifting of Single phase consumer to outside of premises with New Service Cable.</t>
  </si>
  <si>
    <t>E-5(i)</t>
  </si>
  <si>
    <t>E-5(ii)</t>
  </si>
  <si>
    <t>Meter shifting of Three phase consumer to outside of premises with New Service Cable.</t>
  </si>
  <si>
    <t>E-6(i)</t>
  </si>
  <si>
    <t>E-6(ii)</t>
  </si>
  <si>
    <t>TOTAL</t>
  </si>
  <si>
    <t>HIKE</t>
  </si>
  <si>
    <t>SCHEDULE FOR 33 kV UNDERGROUND CABLE CROSSING UNDER EXISTING RAILWAY TRACK / ROAD FOR 60 MTR. LONG RAIL / ROAD CORRIDOR / ROUTE LENGTH OF G.I. PIPE/HDPE PIPE, UNDER 2.5 MTR. DEEP FROM GROUND LEVEL SINGLE FEEDER LINE.</t>
  </si>
  <si>
    <t>SCHEDULE FOR 33 kV UNDERGROUND CABLE CROSSING UNDER RAILWAY TRACK / ROAD FOR 60 MTR. LONG CORRIDOR / ROUTE LENGTH OF G.I. PIPE/HDPE PIPE, UNDER 2.5 MTR. DEEP FROM GROUND LEVEL SINGLE FEEDER LINE USING OPEN TRENCH METHOD.</t>
  </si>
  <si>
    <t xml:space="preserve">33 kV Under ground cable crossing under existing Railway track / Road for 60 Mtr long Corridor / route length of G.I.Pipe/ HDPE pipe under 2.5 M. deep for ground level single feeder line </t>
  </si>
  <si>
    <t>Schedule for 33 kV Underground Cable crossing under Railway Track / Road for 60 Mtr. Long Corridor / Route Length of G.I.Pipe/HDPE Pipe, under 2.5 Mtr. Deep from Ground Level Single Feeder Line Using Open Trench Method.</t>
  </si>
  <si>
    <t>For Railway works</t>
  </si>
  <si>
    <t>SCHEDULE FOR 11 kV UNDERGROUND CABLE CROSSING UNDER EXISTING RAILWAY TRACK / ROAD FOR 60 MTR. LONG RAIL / ROAD CORRIDOR / ROUTE LENGTH OF G.I. PIPE/HDPE PIPE, UNDER 2.5 MTR. DEEP FROM GROUND LEVEL SINGLE FEEDER LINE.</t>
  </si>
  <si>
    <t xml:space="preserve">11 kV under ground cable crossing under existing Railway track / Road for 60 mtr long Rail / Road corridor route length of G.I.pipe/HDPE pipe, under 2.5 mtr deep for ground level single feeder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</si>
</sst>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Kruti Dev 010"/>
    </font>
    <font>
      <sz val="10"/>
      <name val="Arial"/>
      <family val="2"/>
    </font>
    <font>
      <b/>
      <u/>
      <sz val="12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17" fillId="0" borderId="0"/>
    <xf numFmtId="0" fontId="17" fillId="0" borderId="0"/>
    <xf numFmtId="0" fontId="3" fillId="0" borderId="0"/>
  </cellStyleXfs>
  <cellXfs count="272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1" applyFill="1" applyAlignment="1">
      <alignment vertical="top" wrapText="1"/>
    </xf>
    <xf numFmtId="0" fontId="6" fillId="0" borderId="0" xfId="1" applyFont="1" applyFill="1" applyAlignment="1">
      <alignment vertical="top" wrapText="1"/>
    </xf>
    <xf numFmtId="0" fontId="7" fillId="2" borderId="0" xfId="1" applyFont="1" applyFill="1" applyAlignment="1">
      <alignment vertical="top" wrapText="1"/>
    </xf>
    <xf numFmtId="0" fontId="4" fillId="0" borderId="0" xfId="1"/>
    <xf numFmtId="0" fontId="8" fillId="3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vertical="top" wrapText="1"/>
    </xf>
    <xf numFmtId="0" fontId="9" fillId="2" borderId="10" xfId="1" applyFont="1" applyFill="1" applyBorder="1" applyAlignment="1">
      <alignment vertical="top" wrapText="1"/>
    </xf>
    <xf numFmtId="0" fontId="10" fillId="2" borderId="10" xfId="1" applyFont="1" applyFill="1" applyBorder="1" applyAlignment="1">
      <alignment horizontal="center" vertical="top" wrapText="1"/>
    </xf>
    <xf numFmtId="0" fontId="10" fillId="2" borderId="9" xfId="1" applyFont="1" applyFill="1" applyBorder="1" applyAlignment="1">
      <alignment vertical="top" wrapText="1"/>
    </xf>
    <xf numFmtId="0" fontId="12" fillId="2" borderId="11" xfId="1" applyFont="1" applyFill="1" applyBorder="1" applyAlignment="1">
      <alignment vertical="top" wrapText="1"/>
    </xf>
    <xf numFmtId="0" fontId="12" fillId="2" borderId="1" xfId="1" applyFont="1" applyFill="1" applyBorder="1" applyAlignment="1">
      <alignment vertical="top" wrapText="1"/>
    </xf>
    <xf numFmtId="0" fontId="12" fillId="2" borderId="5" xfId="1" applyFont="1" applyFill="1" applyBorder="1" applyAlignment="1">
      <alignment vertical="top" wrapText="1"/>
    </xf>
    <xf numFmtId="0" fontId="12" fillId="2" borderId="10" xfId="1" applyFont="1" applyFill="1" applyBorder="1" applyAlignment="1">
      <alignment vertical="top" wrapText="1"/>
    </xf>
    <xf numFmtId="0" fontId="12" fillId="2" borderId="9" xfId="1" applyFont="1" applyFill="1" applyBorder="1" applyAlignment="1">
      <alignment vertical="top" wrapText="1"/>
    </xf>
    <xf numFmtId="0" fontId="12" fillId="2" borderId="1" xfId="1" applyFont="1" applyFill="1" applyBorder="1" applyAlignment="1">
      <alignment horizontal="center" vertical="top" wrapText="1"/>
    </xf>
    <xf numFmtId="1" fontId="11" fillId="2" borderId="1" xfId="1" applyNumberFormat="1" applyFont="1" applyFill="1" applyBorder="1" applyAlignment="1">
      <alignment horizontal="center" vertical="top" wrapText="1"/>
    </xf>
    <xf numFmtId="1" fontId="11" fillId="2" borderId="1" xfId="0" applyNumberFormat="1" applyFont="1" applyFill="1" applyBorder="1" applyAlignment="1">
      <alignment horizontal="center" vertical="top" wrapText="1"/>
    </xf>
    <xf numFmtId="2" fontId="11" fillId="2" borderId="1" xfId="1" applyNumberFormat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vertical="top" wrapText="1"/>
    </xf>
    <xf numFmtId="0" fontId="12" fillId="2" borderId="13" xfId="1" applyFont="1" applyFill="1" applyBorder="1" applyAlignment="1">
      <alignment vertical="top" wrapText="1"/>
    </xf>
    <xf numFmtId="1" fontId="12" fillId="2" borderId="13" xfId="1" applyNumberFormat="1" applyFont="1" applyFill="1" applyBorder="1" applyAlignment="1">
      <alignment vertical="top" wrapText="1"/>
    </xf>
    <xf numFmtId="0" fontId="12" fillId="2" borderId="1" xfId="1" applyFont="1" applyFill="1" applyBorder="1" applyAlignment="1">
      <alignment horizontal="left" vertical="top" wrapText="1"/>
    </xf>
    <xf numFmtId="1" fontId="12" fillId="2" borderId="10" xfId="1" applyNumberFormat="1" applyFont="1" applyFill="1" applyBorder="1" applyAlignment="1">
      <alignment vertical="top" wrapText="1"/>
    </xf>
    <xf numFmtId="0" fontId="12" fillId="2" borderId="3" xfId="1" applyFont="1" applyFill="1" applyBorder="1" applyAlignment="1">
      <alignment vertical="top" wrapText="1"/>
    </xf>
    <xf numFmtId="0" fontId="12" fillId="2" borderId="14" xfId="1" applyFont="1" applyFill="1" applyBorder="1" applyAlignment="1">
      <alignment vertical="top" wrapText="1"/>
    </xf>
    <xf numFmtId="1" fontId="12" fillId="2" borderId="14" xfId="1" applyNumberFormat="1" applyFont="1" applyFill="1" applyBorder="1" applyAlignment="1">
      <alignment vertical="top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vertical="top" wrapText="1"/>
    </xf>
    <xf numFmtId="1" fontId="12" fillId="2" borderId="0" xfId="1" applyNumberFormat="1" applyFont="1" applyFill="1" applyBorder="1" applyAlignment="1">
      <alignment vertical="top" wrapText="1"/>
    </xf>
    <xf numFmtId="2" fontId="11" fillId="2" borderId="0" xfId="1" applyNumberFormat="1" applyFont="1" applyFill="1" applyBorder="1" applyAlignment="1">
      <alignment horizontal="center" vertical="top" wrapText="1"/>
    </xf>
    <xf numFmtId="1" fontId="12" fillId="2" borderId="9" xfId="1" applyNumberFormat="1" applyFont="1" applyFill="1" applyBorder="1" applyAlignment="1">
      <alignment vertical="top" wrapText="1"/>
    </xf>
    <xf numFmtId="2" fontId="11" fillId="2" borderId="11" xfId="1" applyNumberFormat="1" applyFont="1" applyFill="1" applyBorder="1" applyAlignment="1">
      <alignment vertical="top" wrapText="1"/>
    </xf>
    <xf numFmtId="2" fontId="11" fillId="2" borderId="0" xfId="1" applyNumberFormat="1" applyFont="1" applyFill="1" applyBorder="1" applyAlignment="1">
      <alignment vertical="top" wrapText="1"/>
    </xf>
    <xf numFmtId="1" fontId="11" fillId="2" borderId="0" xfId="1" applyNumberFormat="1" applyFont="1" applyFill="1" applyBorder="1" applyAlignment="1">
      <alignment vertical="top" wrapText="1"/>
    </xf>
    <xf numFmtId="0" fontId="11" fillId="2" borderId="1" xfId="1" applyFont="1" applyFill="1" applyBorder="1" applyAlignment="1">
      <alignment horizontal="center" vertical="top" wrapText="1"/>
    </xf>
    <xf numFmtId="0" fontId="12" fillId="2" borderId="1" xfId="1" quotePrefix="1" applyFont="1" applyFill="1" applyBorder="1" applyAlignment="1">
      <alignment vertical="top" wrapText="1"/>
    </xf>
    <xf numFmtId="0" fontId="12" fillId="2" borderId="2" xfId="1" quotePrefix="1" applyFont="1" applyFill="1" applyBorder="1" applyAlignment="1">
      <alignment vertical="top" wrapText="1"/>
    </xf>
    <xf numFmtId="0" fontId="12" fillId="2" borderId="2" xfId="1" applyFont="1" applyFill="1" applyBorder="1" applyAlignment="1">
      <alignment vertical="top" wrapText="1"/>
    </xf>
    <xf numFmtId="0" fontId="12" fillId="2" borderId="2" xfId="1" applyFont="1" applyFill="1" applyBorder="1" applyAlignment="1">
      <alignment horizontal="center" vertical="top" wrapText="1"/>
    </xf>
    <xf numFmtId="1" fontId="11" fillId="2" borderId="2" xfId="1" applyNumberFormat="1" applyFont="1" applyFill="1" applyBorder="1" applyAlignment="1">
      <alignment horizontal="center" vertical="top" wrapText="1"/>
    </xf>
    <xf numFmtId="0" fontId="12" fillId="2" borderId="5" xfId="1" quotePrefix="1" applyFont="1" applyFill="1" applyBorder="1" applyAlignment="1">
      <alignment vertical="top" wrapText="1"/>
    </xf>
    <xf numFmtId="0" fontId="12" fillId="2" borderId="10" xfId="1" quotePrefix="1" applyFont="1" applyFill="1" applyBorder="1" applyAlignment="1">
      <alignment vertical="top" wrapText="1"/>
    </xf>
    <xf numFmtId="1" fontId="12" fillId="2" borderId="10" xfId="1" quotePrefix="1" applyNumberFormat="1" applyFont="1" applyFill="1" applyBorder="1" applyAlignment="1">
      <alignment vertical="top" wrapText="1"/>
    </xf>
    <xf numFmtId="0" fontId="10" fillId="2" borderId="0" xfId="1" applyFont="1" applyFill="1"/>
    <xf numFmtId="0" fontId="11" fillId="2" borderId="6" xfId="1" applyFont="1" applyFill="1" applyBorder="1" applyAlignment="1">
      <alignment horizontal="center" vertical="top" wrapText="1"/>
    </xf>
    <xf numFmtId="0" fontId="12" fillId="2" borderId="11" xfId="1" quotePrefix="1" applyFont="1" applyFill="1" applyBorder="1" applyAlignment="1">
      <alignment vertical="top" wrapText="1"/>
    </xf>
    <xf numFmtId="0" fontId="12" fillId="2" borderId="0" xfId="1" applyFont="1" applyFill="1" applyBorder="1" applyAlignment="1">
      <alignment horizontal="center" vertical="top" wrapText="1"/>
    </xf>
    <xf numFmtId="1" fontId="11" fillId="2" borderId="0" xfId="1" applyNumberFormat="1" applyFont="1" applyFill="1" applyBorder="1" applyAlignment="1">
      <alignment horizontal="center" vertical="top" wrapText="1"/>
    </xf>
    <xf numFmtId="2" fontId="11" fillId="2" borderId="6" xfId="1" applyNumberFormat="1" applyFont="1" applyFill="1" applyBorder="1" applyAlignment="1">
      <alignment horizontal="center" vertical="top" wrapText="1"/>
    </xf>
    <xf numFmtId="1" fontId="12" fillId="2" borderId="1" xfId="1" quotePrefix="1" applyNumberFormat="1" applyFont="1" applyFill="1" applyBorder="1" applyAlignment="1">
      <alignment vertical="top" wrapText="1"/>
    </xf>
    <xf numFmtId="0" fontId="9" fillId="0" borderId="11" xfId="1" applyFont="1" applyFill="1" applyBorder="1" applyAlignment="1">
      <alignment vertical="top" wrapText="1"/>
    </xf>
    <xf numFmtId="2" fontId="11" fillId="2" borderId="5" xfId="1" applyNumberFormat="1" applyFont="1" applyFill="1" applyBorder="1" applyAlignment="1">
      <alignment vertical="top" wrapText="1"/>
    </xf>
    <xf numFmtId="1" fontId="11" fillId="2" borderId="10" xfId="1" applyNumberFormat="1" applyFont="1" applyFill="1" applyBorder="1" applyAlignment="1">
      <alignment vertical="top" wrapText="1"/>
    </xf>
    <xf numFmtId="0" fontId="12" fillId="2" borderId="1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1" fontId="11" fillId="2" borderId="10" xfId="0" applyNumberFormat="1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12" fillId="2" borderId="10" xfId="0" applyFont="1" applyFill="1" applyBorder="1" applyAlignment="1">
      <alignment horizontal="center" vertical="top" wrapText="1"/>
    </xf>
    <xf numFmtId="1" fontId="12" fillId="2" borderId="10" xfId="0" applyNumberFormat="1" applyFont="1" applyFill="1" applyBorder="1" applyAlignment="1">
      <alignment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vertical="top" wrapText="1"/>
    </xf>
    <xf numFmtId="0" fontId="12" fillId="2" borderId="3" xfId="1" quotePrefix="1" applyFont="1" applyFill="1" applyBorder="1" applyAlignment="1">
      <alignment vertical="top" wrapText="1"/>
    </xf>
    <xf numFmtId="0" fontId="12" fillId="2" borderId="14" xfId="1" quotePrefix="1" applyFont="1" applyFill="1" applyBorder="1" applyAlignment="1">
      <alignment vertical="top" wrapText="1"/>
    </xf>
    <xf numFmtId="1" fontId="12" fillId="2" borderId="14" xfId="1" quotePrefix="1" applyNumberFormat="1" applyFont="1" applyFill="1" applyBorder="1" applyAlignment="1">
      <alignment vertical="top" wrapText="1"/>
    </xf>
    <xf numFmtId="1" fontId="11" fillId="2" borderId="1" xfId="1" applyNumberFormat="1" applyFont="1" applyFill="1" applyBorder="1" applyAlignment="1">
      <alignment horizontal="center" vertical="top"/>
    </xf>
    <xf numFmtId="0" fontId="13" fillId="0" borderId="0" xfId="1" applyFont="1" applyFill="1" applyAlignment="1">
      <alignment vertical="top" wrapText="1"/>
    </xf>
    <xf numFmtId="0" fontId="12" fillId="2" borderId="6" xfId="1" applyFont="1" applyFill="1" applyBorder="1" applyAlignment="1">
      <alignment vertical="top" wrapText="1"/>
    </xf>
    <xf numFmtId="1" fontId="11" fillId="2" borderId="6" xfId="1" applyNumberFormat="1" applyFont="1" applyFill="1" applyBorder="1" applyAlignment="1">
      <alignment horizontal="center" vertical="top"/>
    </xf>
    <xf numFmtId="0" fontId="14" fillId="0" borderId="11" xfId="1" applyFont="1" applyFill="1" applyBorder="1" applyAlignment="1">
      <alignment vertical="top" wrapText="1"/>
    </xf>
    <xf numFmtId="0" fontId="11" fillId="2" borderId="1" xfId="1" quotePrefix="1" applyFont="1" applyFill="1" applyBorder="1" applyAlignment="1">
      <alignment horizontal="center" vertical="top" wrapText="1"/>
    </xf>
    <xf numFmtId="1" fontId="11" fillId="2" borderId="2" xfId="1" applyNumberFormat="1" applyFont="1" applyFill="1" applyBorder="1" applyAlignment="1">
      <alignment horizontal="center" vertical="top"/>
    </xf>
    <xf numFmtId="0" fontId="12" fillId="2" borderId="12" xfId="1" applyFont="1" applyFill="1" applyBorder="1" applyAlignment="1">
      <alignment vertical="top" wrapText="1"/>
    </xf>
    <xf numFmtId="0" fontId="12" fillId="2" borderId="12" xfId="1" applyFont="1" applyFill="1" applyBorder="1" applyAlignment="1">
      <alignment horizontal="center" vertical="top" wrapText="1"/>
    </xf>
    <xf numFmtId="1" fontId="11" fillId="2" borderId="12" xfId="1" applyNumberFormat="1" applyFont="1" applyFill="1" applyBorder="1" applyAlignment="1">
      <alignment horizontal="center" vertical="top"/>
    </xf>
    <xf numFmtId="0" fontId="12" fillId="2" borderId="1" xfId="1" quotePrefix="1" applyFont="1" applyFill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vertical="top" wrapText="1"/>
    </xf>
    <xf numFmtId="0" fontId="14" fillId="2" borderId="10" xfId="1" applyFont="1" applyFill="1" applyBorder="1" applyAlignment="1">
      <alignment horizontal="center" vertical="top"/>
    </xf>
    <xf numFmtId="1" fontId="6" fillId="0" borderId="10" xfId="1" applyNumberFormat="1" applyFont="1" applyFill="1" applyBorder="1" applyAlignment="1">
      <alignment horizontal="center" vertical="top"/>
    </xf>
    <xf numFmtId="1" fontId="16" fillId="0" borderId="1" xfId="1" applyNumberFormat="1" applyFont="1" applyFill="1" applyBorder="1" applyAlignment="1">
      <alignment horizontal="center" vertical="top"/>
    </xf>
    <xf numFmtId="0" fontId="11" fillId="2" borderId="10" xfId="2" applyFont="1" applyFill="1" applyBorder="1" applyAlignment="1">
      <alignment vertical="top" wrapText="1"/>
    </xf>
    <xf numFmtId="1" fontId="11" fillId="2" borderId="10" xfId="2" applyNumberFormat="1" applyFont="1" applyFill="1" applyBorder="1" applyAlignment="1">
      <alignment vertical="top" wrapText="1"/>
    </xf>
    <xf numFmtId="2" fontId="11" fillId="2" borderId="1" xfId="2" applyNumberFormat="1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10" xfId="2" applyFont="1" applyFill="1" applyBorder="1" applyAlignment="1">
      <alignment vertical="top" wrapText="1"/>
    </xf>
    <xf numFmtId="1" fontId="12" fillId="2" borderId="10" xfId="2" applyNumberFormat="1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13" xfId="2" applyFont="1" applyFill="1" applyBorder="1" applyAlignment="1">
      <alignment vertical="top" wrapText="1"/>
    </xf>
    <xf numFmtId="1" fontId="12" fillId="2" borderId="13" xfId="2" applyNumberFormat="1" applyFont="1" applyFill="1" applyBorder="1" applyAlignment="1">
      <alignment vertical="top" wrapText="1"/>
    </xf>
    <xf numFmtId="0" fontId="12" fillId="2" borderId="6" xfId="2" applyFont="1" applyFill="1" applyBorder="1" applyAlignment="1">
      <alignment horizontal="center" vertical="top" wrapText="1"/>
    </xf>
    <xf numFmtId="1" fontId="11" fillId="2" borderId="2" xfId="0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2" fillId="2" borderId="2" xfId="2" applyFont="1" applyFill="1" applyBorder="1" applyAlignment="1">
      <alignment horizontal="center" vertical="top" wrapText="1"/>
    </xf>
    <xf numFmtId="0" fontId="12" fillId="2" borderId="2" xfId="2" applyFont="1" applyFill="1" applyBorder="1" applyAlignment="1">
      <alignment vertical="top" wrapText="1"/>
    </xf>
    <xf numFmtId="0" fontId="11" fillId="2" borderId="1" xfId="2" applyFont="1" applyFill="1" applyBorder="1" applyAlignment="1">
      <alignment horizontal="center" vertical="top" wrapText="1"/>
    </xf>
    <xf numFmtId="0" fontId="12" fillId="2" borderId="12" xfId="2" applyFont="1" applyFill="1" applyBorder="1" applyAlignment="1">
      <alignment vertical="top" wrapText="1"/>
    </xf>
    <xf numFmtId="0" fontId="12" fillId="2" borderId="12" xfId="2" applyFont="1" applyFill="1" applyBorder="1" applyAlignment="1">
      <alignment horizontal="center" vertical="top" wrapText="1"/>
    </xf>
    <xf numFmtId="0" fontId="11" fillId="2" borderId="6" xfId="2" applyFont="1" applyFill="1" applyBorder="1" applyAlignment="1">
      <alignment horizontal="left" vertical="top" wrapText="1"/>
    </xf>
    <xf numFmtId="0" fontId="11" fillId="2" borderId="5" xfId="2" applyFont="1" applyFill="1" applyBorder="1" applyAlignment="1">
      <alignment vertical="top" wrapText="1"/>
    </xf>
    <xf numFmtId="0" fontId="11" fillId="2" borderId="7" xfId="2" applyFont="1" applyFill="1" applyBorder="1" applyAlignment="1">
      <alignment vertical="top" wrapText="1"/>
    </xf>
    <xf numFmtId="0" fontId="11" fillId="2" borderId="13" xfId="2" applyFont="1" applyFill="1" applyBorder="1" applyAlignment="1">
      <alignment vertical="top" wrapText="1"/>
    </xf>
    <xf numFmtId="0" fontId="12" fillId="2" borderId="1" xfId="2" applyFont="1" applyFill="1" applyBorder="1" applyAlignment="1">
      <alignment vertical="top" wrapText="1"/>
    </xf>
    <xf numFmtId="0" fontId="11" fillId="2" borderId="2" xfId="2" applyFont="1" applyFill="1" applyBorder="1" applyAlignment="1">
      <alignment horizontal="center" vertical="top" wrapText="1"/>
    </xf>
    <xf numFmtId="1" fontId="11" fillId="2" borderId="1" xfId="2" applyNumberFormat="1" applyFont="1" applyFill="1" applyBorder="1" applyAlignment="1">
      <alignment horizontal="center" vertical="top" wrapText="1"/>
    </xf>
    <xf numFmtId="1" fontId="11" fillId="2" borderId="2" xfId="2" applyNumberFormat="1" applyFont="1" applyFill="1" applyBorder="1" applyAlignment="1">
      <alignment horizontal="center" vertical="top" wrapText="1"/>
    </xf>
    <xf numFmtId="0" fontId="12" fillId="2" borderId="3" xfId="2" applyFont="1" applyFill="1" applyBorder="1" applyAlignment="1">
      <alignment horizontal="center" vertical="top" wrapText="1"/>
    </xf>
    <xf numFmtId="1" fontId="11" fillId="2" borderId="6" xfId="2" applyNumberFormat="1" applyFont="1" applyFill="1" applyBorder="1" applyAlignment="1">
      <alignment horizontal="center" vertical="top" wrapText="1"/>
    </xf>
    <xf numFmtId="0" fontId="11" fillId="2" borderId="8" xfId="2" quotePrefix="1" applyFont="1" applyFill="1" applyBorder="1" applyAlignment="1">
      <alignment horizontal="center" vertical="top" wrapText="1"/>
    </xf>
    <xf numFmtId="0" fontId="12" fillId="2" borderId="11" xfId="2" applyFont="1" applyFill="1" applyBorder="1" applyAlignment="1">
      <alignment horizontal="center" vertical="top" wrapText="1"/>
    </xf>
    <xf numFmtId="0" fontId="12" fillId="2" borderId="0" xfId="2" applyFont="1" applyFill="1" applyBorder="1" applyAlignment="1">
      <alignment vertical="top" wrapText="1"/>
    </xf>
    <xf numFmtId="0" fontId="12" fillId="2" borderId="0" xfId="2" applyFont="1" applyFill="1" applyBorder="1" applyAlignment="1">
      <alignment horizontal="center" vertical="top" wrapText="1"/>
    </xf>
    <xf numFmtId="1" fontId="11" fillId="2" borderId="0" xfId="2" applyNumberFormat="1" applyFont="1" applyFill="1" applyBorder="1" applyAlignment="1">
      <alignment horizontal="center" vertical="top" wrapText="1"/>
    </xf>
    <xf numFmtId="2" fontId="11" fillId="2" borderId="12" xfId="2" applyNumberFormat="1" applyFont="1" applyFill="1" applyBorder="1" applyAlignment="1">
      <alignment horizontal="center" vertical="top" wrapText="1"/>
    </xf>
    <xf numFmtId="1" fontId="12" fillId="2" borderId="1" xfId="2" applyNumberFormat="1" applyFont="1" applyFill="1" applyBorder="1" applyAlignment="1">
      <alignment vertical="top" wrapText="1"/>
    </xf>
    <xf numFmtId="0" fontId="12" fillId="2" borderId="11" xfId="2" applyFont="1" applyFill="1" applyBorder="1" applyAlignment="1">
      <alignment vertical="top" wrapText="1"/>
    </xf>
    <xf numFmtId="1" fontId="12" fillId="2" borderId="0" xfId="2" applyNumberFormat="1" applyFont="1" applyFill="1" applyBorder="1" applyAlignment="1">
      <alignment vertical="top" wrapText="1"/>
    </xf>
    <xf numFmtId="0" fontId="12" fillId="2" borderId="7" xfId="2" applyFont="1" applyFill="1" applyBorder="1" applyAlignment="1">
      <alignment horizontal="center" vertical="top" wrapText="1"/>
    </xf>
    <xf numFmtId="0" fontId="9" fillId="0" borderId="0" xfId="1" applyFont="1" applyFill="1" applyAlignment="1">
      <alignment vertical="top" wrapText="1"/>
    </xf>
    <xf numFmtId="0" fontId="11" fillId="2" borderId="6" xfId="2" applyFont="1" applyFill="1" applyBorder="1" applyAlignment="1">
      <alignment horizontal="center" vertical="top" wrapText="1"/>
    </xf>
    <xf numFmtId="1" fontId="11" fillId="0" borderId="1" xfId="2" applyNumberFormat="1" applyFont="1" applyFill="1" applyBorder="1" applyAlignment="1">
      <alignment horizontal="center" vertical="top" wrapText="1"/>
    </xf>
    <xf numFmtId="164" fontId="11" fillId="2" borderId="1" xfId="2" applyNumberFormat="1" applyFont="1" applyFill="1" applyBorder="1" applyAlignment="1">
      <alignment horizontal="center" vertical="top" wrapText="1"/>
    </xf>
    <xf numFmtId="0" fontId="12" fillId="2" borderId="3" xfId="2" applyFont="1" applyFill="1" applyBorder="1" applyAlignment="1">
      <alignment vertical="top" wrapText="1"/>
    </xf>
    <xf numFmtId="0" fontId="12" fillId="2" borderId="14" xfId="2" applyFont="1" applyFill="1" applyBorder="1" applyAlignment="1">
      <alignment vertical="top" wrapText="1"/>
    </xf>
    <xf numFmtId="2" fontId="11" fillId="2" borderId="2" xfId="2" applyNumberFormat="1" applyFont="1" applyFill="1" applyBorder="1" applyAlignment="1">
      <alignment horizontal="center" vertical="top" wrapText="1"/>
    </xf>
    <xf numFmtId="0" fontId="12" fillId="2" borderId="4" xfId="2" applyFont="1" applyFill="1" applyBorder="1" applyAlignment="1">
      <alignment vertical="top" wrapText="1"/>
    </xf>
    <xf numFmtId="0" fontId="12" fillId="2" borderId="5" xfId="2" applyFont="1" applyFill="1" applyBorder="1"/>
    <xf numFmtId="0" fontId="12" fillId="2" borderId="10" xfId="2" applyFont="1" applyFill="1" applyBorder="1" applyAlignment="1">
      <alignment horizontal="center" vertical="top" wrapText="1"/>
    </xf>
    <xf numFmtId="1" fontId="11" fillId="2" borderId="10" xfId="2" applyNumberFormat="1" applyFont="1" applyFill="1" applyBorder="1" applyAlignment="1">
      <alignment horizontal="center" vertical="top" wrapText="1"/>
    </xf>
    <xf numFmtId="0" fontId="12" fillId="2" borderId="1" xfId="2" applyNumberFormat="1" applyFont="1" applyFill="1" applyBorder="1" applyAlignment="1">
      <alignment vertical="top" wrapText="1"/>
    </xf>
    <xf numFmtId="0" fontId="11" fillId="2" borderId="0" xfId="2" applyFont="1" applyFill="1" applyBorder="1" applyAlignment="1">
      <alignment horizontal="center" vertical="top" wrapText="1"/>
    </xf>
    <xf numFmtId="0" fontId="12" fillId="2" borderId="0" xfId="2" applyNumberFormat="1" applyFont="1" applyFill="1" applyBorder="1" applyAlignment="1">
      <alignment vertical="top" wrapText="1"/>
    </xf>
    <xf numFmtId="2" fontId="11" fillId="2" borderId="0" xfId="2" applyNumberFormat="1" applyFont="1" applyFill="1" applyBorder="1" applyAlignment="1">
      <alignment horizontal="center" vertical="top" wrapText="1"/>
    </xf>
    <xf numFmtId="0" fontId="11" fillId="2" borderId="0" xfId="2" applyFont="1" applyFill="1" applyBorder="1" applyAlignment="1">
      <alignment vertical="top" wrapText="1"/>
    </xf>
    <xf numFmtId="1" fontId="11" fillId="2" borderId="0" xfId="2" applyNumberFormat="1" applyFont="1" applyFill="1" applyBorder="1" applyAlignment="1">
      <alignment vertical="top" wrapText="1"/>
    </xf>
    <xf numFmtId="0" fontId="11" fillId="2" borderId="1" xfId="2" applyFont="1" applyFill="1" applyBorder="1" applyAlignment="1">
      <alignment horizontal="left" vertical="top" wrapText="1"/>
    </xf>
    <xf numFmtId="1" fontId="11" fillId="2" borderId="13" xfId="2" applyNumberFormat="1" applyFont="1" applyFill="1" applyBorder="1" applyAlignment="1">
      <alignment vertical="top" wrapText="1"/>
    </xf>
    <xf numFmtId="0" fontId="11" fillId="2" borderId="1" xfId="2" applyFont="1" applyFill="1" applyBorder="1" applyAlignment="1">
      <alignment vertical="top" wrapText="1"/>
    </xf>
    <xf numFmtId="1" fontId="12" fillId="2" borderId="14" xfId="2" applyNumberFormat="1" applyFont="1" applyFill="1" applyBorder="1" applyAlignment="1">
      <alignment vertical="top" wrapText="1"/>
    </xf>
    <xf numFmtId="0" fontId="11" fillId="2" borderId="12" xfId="2" applyFont="1" applyFill="1" applyBorder="1" applyAlignment="1">
      <alignment horizontal="center" vertical="top" wrapText="1"/>
    </xf>
    <xf numFmtId="0" fontId="15" fillId="2" borderId="1" xfId="2" applyFont="1" applyFill="1" applyBorder="1" applyAlignment="1">
      <alignment horizontal="center" vertical="top" wrapText="1"/>
    </xf>
    <xf numFmtId="0" fontId="15" fillId="2" borderId="1" xfId="2" applyFont="1" applyFill="1" applyBorder="1" applyAlignment="1">
      <alignment vertical="top" wrapText="1"/>
    </xf>
    <xf numFmtId="1" fontId="6" fillId="2" borderId="1" xfId="2" applyNumberFormat="1" applyFont="1" applyFill="1" applyBorder="1" applyAlignment="1">
      <alignment horizontal="center" vertical="top" wrapText="1"/>
    </xf>
    <xf numFmtId="2" fontId="6" fillId="2" borderId="1" xfId="2" applyNumberFormat="1" applyFont="1" applyFill="1" applyBorder="1" applyAlignment="1">
      <alignment horizontal="center" vertical="top" wrapText="1"/>
    </xf>
    <xf numFmtId="0" fontId="19" fillId="0" borderId="0" xfId="2" applyFont="1" applyAlignment="1">
      <alignment vertical="center"/>
    </xf>
    <xf numFmtId="0" fontId="17" fillId="0" borderId="0" xfId="2"/>
    <xf numFmtId="2" fontId="11" fillId="2" borderId="6" xfId="2" applyNumberFormat="1" applyFont="1" applyFill="1" applyBorder="1" applyAlignment="1">
      <alignment horizontal="center" vertical="top" wrapText="1"/>
    </xf>
    <xf numFmtId="2" fontId="11" fillId="2" borderId="7" xfId="2" applyNumberFormat="1" applyFont="1" applyFill="1" applyBorder="1" applyAlignment="1">
      <alignment vertical="top" wrapText="1"/>
    </xf>
    <xf numFmtId="2" fontId="11" fillId="2" borderId="13" xfId="2" applyNumberFormat="1" applyFont="1" applyFill="1" applyBorder="1" applyAlignment="1">
      <alignment vertical="top" wrapText="1"/>
    </xf>
    <xf numFmtId="2" fontId="11" fillId="2" borderId="5" xfId="2" applyNumberFormat="1" applyFont="1" applyFill="1" applyBorder="1" applyAlignment="1">
      <alignment vertical="top" wrapText="1"/>
    </xf>
    <xf numFmtId="2" fontId="11" fillId="2" borderId="10" xfId="2" applyNumberFormat="1" applyFont="1" applyFill="1" applyBorder="1" applyAlignment="1">
      <alignment vertical="top" wrapText="1"/>
    </xf>
    <xf numFmtId="1" fontId="4" fillId="0" borderId="0" xfId="1" applyNumberFormat="1"/>
    <xf numFmtId="0" fontId="12" fillId="2" borderId="1" xfId="2" applyFont="1" applyFill="1" applyBorder="1" applyAlignment="1">
      <alignment horizontal="left" vertical="top" wrapText="1"/>
    </xf>
    <xf numFmtId="1" fontId="11" fillId="2" borderId="12" xfId="2" applyNumberFormat="1" applyFont="1" applyFill="1" applyBorder="1" applyAlignment="1">
      <alignment horizontal="center" vertical="top" wrapText="1"/>
    </xf>
    <xf numFmtId="0" fontId="11" fillId="2" borderId="6" xfId="2" applyFont="1" applyFill="1" applyBorder="1" applyAlignment="1">
      <alignment vertical="top" wrapText="1"/>
    </xf>
    <xf numFmtId="1" fontId="9" fillId="2" borderId="1" xfId="2" applyNumberFormat="1" applyFont="1" applyFill="1" applyBorder="1" applyAlignment="1">
      <alignment horizontal="center" vertical="top" wrapText="1"/>
    </xf>
    <xf numFmtId="0" fontId="15" fillId="2" borderId="2" xfId="2" applyFont="1" applyFill="1" applyBorder="1" applyAlignment="1">
      <alignment horizontal="center" vertical="top" wrapText="1"/>
    </xf>
    <xf numFmtId="0" fontId="17" fillId="0" borderId="0" xfId="2" applyFill="1" applyAlignment="1">
      <alignment vertical="top" wrapText="1"/>
    </xf>
    <xf numFmtId="0" fontId="12" fillId="2" borderId="0" xfId="2" applyFont="1" applyFill="1" applyAlignment="1">
      <alignment vertical="top" wrapText="1"/>
    </xf>
    <xf numFmtId="0" fontId="12" fillId="2" borderId="0" xfId="2" applyFont="1" applyFill="1"/>
    <xf numFmtId="0" fontId="12" fillId="2" borderId="1" xfId="2" applyFont="1" applyFill="1" applyBorder="1"/>
    <xf numFmtId="0" fontId="11" fillId="2" borderId="1" xfId="2" applyFont="1" applyFill="1" applyBorder="1"/>
    <xf numFmtId="0" fontId="11" fillId="2" borderId="2" xfId="2" applyFont="1" applyFill="1" applyBorder="1" applyAlignment="1">
      <alignment vertical="top" wrapText="1"/>
    </xf>
    <xf numFmtId="0" fontId="19" fillId="0" borderId="0" xfId="2" applyFont="1" applyFill="1" applyAlignment="1">
      <alignment horizontal="center" wrapText="1"/>
    </xf>
    <xf numFmtId="0" fontId="12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left" vertical="center"/>
    </xf>
    <xf numFmtId="0" fontId="17" fillId="0" borderId="0" xfId="2" applyFill="1"/>
    <xf numFmtId="0" fontId="9" fillId="2" borderId="1" xfId="2" applyFont="1" applyFill="1" applyBorder="1" applyAlignment="1">
      <alignment vertical="top"/>
    </xf>
    <xf numFmtId="0" fontId="15" fillId="0" borderId="1" xfId="2" applyFont="1" applyBorder="1"/>
    <xf numFmtId="0" fontId="9" fillId="2" borderId="1" xfId="2" applyFont="1" applyFill="1" applyBorder="1" applyAlignment="1">
      <alignment vertical="top" wrapText="1"/>
    </xf>
    <xf numFmtId="0" fontId="11" fillId="2" borderId="11" xfId="2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vertical="center" wrapText="1"/>
    </xf>
    <xf numFmtId="0" fontId="13" fillId="0" borderId="0" xfId="2" applyFont="1" applyFill="1" applyAlignment="1">
      <alignment vertical="top" wrapText="1"/>
    </xf>
    <xf numFmtId="1" fontId="6" fillId="2" borderId="2" xfId="2" applyNumberFormat="1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vertical="center" wrapText="1"/>
    </xf>
    <xf numFmtId="0" fontId="12" fillId="2" borderId="6" xfId="2" applyFont="1" applyFill="1" applyBorder="1" applyAlignment="1">
      <alignment horizontal="center" vertical="center" wrapText="1"/>
    </xf>
    <xf numFmtId="1" fontId="11" fillId="2" borderId="6" xfId="2" applyNumberFormat="1" applyFont="1" applyFill="1" applyBorder="1" applyAlignment="1">
      <alignment horizontal="center" vertical="center" wrapText="1"/>
    </xf>
    <xf numFmtId="2" fontId="11" fillId="2" borderId="1" xfId="2" applyNumberFormat="1" applyFont="1" applyFill="1" applyBorder="1" applyAlignment="1">
      <alignment horizontal="center" vertical="center" wrapText="1"/>
    </xf>
    <xf numFmtId="1" fontId="11" fillId="2" borderId="1" xfId="2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12" fillId="2" borderId="1" xfId="3" applyFont="1" applyFill="1" applyBorder="1" applyAlignment="1">
      <alignment vertical="center" wrapText="1"/>
    </xf>
    <xf numFmtId="0" fontId="19" fillId="0" borderId="0" xfId="2" applyFont="1" applyFill="1" applyAlignment="1">
      <alignment vertical="top" wrapText="1"/>
    </xf>
    <xf numFmtId="0" fontId="11" fillId="2" borderId="1" xfId="3" applyFont="1" applyFill="1" applyBorder="1" applyAlignment="1">
      <alignment vertical="center" wrapText="1"/>
    </xf>
    <xf numFmtId="0" fontId="11" fillId="2" borderId="7" xfId="2" applyFont="1" applyFill="1" applyBorder="1" applyAlignment="1">
      <alignment horizontal="center" vertical="top" wrapText="1"/>
    </xf>
    <xf numFmtId="0" fontId="12" fillId="2" borderId="14" xfId="2" applyFont="1" applyFill="1" applyBorder="1" applyAlignment="1">
      <alignment horizontal="center" vertical="top" wrapText="1"/>
    </xf>
    <xf numFmtId="0" fontId="11" fillId="2" borderId="14" xfId="3" applyFont="1" applyFill="1" applyBorder="1" applyAlignment="1">
      <alignment vertical="center" wrapText="1"/>
    </xf>
    <xf numFmtId="1" fontId="11" fillId="2" borderId="14" xfId="2" applyNumberFormat="1" applyFont="1" applyFill="1" applyBorder="1" applyAlignment="1">
      <alignment horizontal="center" vertical="top" wrapText="1"/>
    </xf>
    <xf numFmtId="0" fontId="12" fillId="2" borderId="14" xfId="4" applyFont="1" applyFill="1" applyBorder="1" applyAlignment="1">
      <alignment vertical="top" wrapText="1"/>
    </xf>
    <xf numFmtId="0" fontId="12" fillId="2" borderId="5" xfId="4" applyFont="1" applyFill="1" applyBorder="1" applyAlignment="1">
      <alignment horizontal="left" vertical="center" wrapText="1"/>
    </xf>
    <xf numFmtId="0" fontId="11" fillId="2" borderId="14" xfId="2" applyFont="1" applyFill="1" applyBorder="1" applyAlignment="1">
      <alignment vertical="top" wrapText="1"/>
    </xf>
    <xf numFmtId="0" fontId="11" fillId="2" borderId="1" xfId="1" applyFont="1" applyFill="1" applyBorder="1" applyAlignment="1">
      <alignment vertical="top" wrapText="1"/>
    </xf>
    <xf numFmtId="1" fontId="6" fillId="0" borderId="0" xfId="1" applyNumberFormat="1" applyFont="1" applyFill="1" applyBorder="1" applyAlignment="1">
      <alignment horizontal="center" vertical="top"/>
    </xf>
    <xf numFmtId="2" fontId="11" fillId="2" borderId="10" xfId="1" applyNumberFormat="1" applyFont="1" applyFill="1" applyBorder="1" applyAlignment="1">
      <alignment vertical="top" wrapText="1"/>
    </xf>
    <xf numFmtId="0" fontId="17" fillId="0" borderId="11" xfId="2" applyFill="1" applyBorder="1" applyAlignment="1">
      <alignment vertical="top" wrapText="1"/>
    </xf>
    <xf numFmtId="0" fontId="10" fillId="0" borderId="0" xfId="1" applyFont="1"/>
    <xf numFmtId="0" fontId="21" fillId="0" borderId="0" xfId="1" applyFont="1" applyAlignment="1">
      <alignment horizontal="right"/>
    </xf>
    <xf numFmtId="2" fontId="21" fillId="0" borderId="0" xfId="1" applyNumberFormat="1" applyFont="1"/>
    <xf numFmtId="0" fontId="21" fillId="0" borderId="1" xfId="1" applyFont="1" applyBorder="1" applyAlignment="1">
      <alignment horizontal="right"/>
    </xf>
    <xf numFmtId="2" fontId="21" fillId="0" borderId="1" xfId="1" applyNumberFormat="1" applyFont="1" applyBorder="1"/>
    <xf numFmtId="0" fontId="11" fillId="2" borderId="6" xfId="1" applyFont="1" applyFill="1" applyBorder="1" applyAlignment="1">
      <alignment horizontal="center" vertical="top" wrapText="1"/>
    </xf>
    <xf numFmtId="0" fontId="11" fillId="2" borderId="11" xfId="1" applyFont="1" applyFill="1" applyBorder="1" applyAlignment="1">
      <alignment horizontal="center" vertical="top" wrapText="1"/>
    </xf>
    <xf numFmtId="1" fontId="11" fillId="2" borderId="10" xfId="1" applyNumberFormat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 wrapText="1"/>
    </xf>
    <xf numFmtId="0" fontId="11" fillId="2" borderId="6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top" wrapText="1"/>
    </xf>
    <xf numFmtId="0" fontId="8" fillId="0" borderId="9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left" vertical="top" wrapText="1"/>
    </xf>
    <xf numFmtId="0" fontId="9" fillId="2" borderId="10" xfId="1" applyFont="1" applyFill="1" applyBorder="1" applyAlignment="1">
      <alignment horizontal="left" vertical="top" wrapText="1"/>
    </xf>
    <xf numFmtId="0" fontId="11" fillId="2" borderId="2" xfId="1" quotePrefix="1" applyFont="1" applyFill="1" applyBorder="1" applyAlignment="1">
      <alignment horizontal="center" vertical="top" wrapText="1"/>
    </xf>
    <xf numFmtId="0" fontId="11" fillId="2" borderId="12" xfId="1" quotePrefix="1" applyFont="1" applyFill="1" applyBorder="1" applyAlignment="1">
      <alignment horizontal="center" vertical="top" wrapText="1"/>
    </xf>
    <xf numFmtId="0" fontId="11" fillId="2" borderId="6" xfId="1" quotePrefix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left" vertical="top" wrapText="1"/>
    </xf>
    <xf numFmtId="0" fontId="11" fillId="2" borderId="10" xfId="1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0" fontId="11" fillId="2" borderId="5" xfId="2" applyFont="1" applyFill="1" applyBorder="1" applyAlignment="1">
      <alignment horizontal="left" vertical="top" wrapText="1"/>
    </xf>
    <xf numFmtId="0" fontId="11" fillId="2" borderId="10" xfId="2" applyFont="1" applyFill="1" applyBorder="1" applyAlignment="1">
      <alignment horizontal="left" vertical="top" wrapText="1"/>
    </xf>
    <xf numFmtId="0" fontId="11" fillId="2" borderId="2" xfId="2" applyFont="1" applyFill="1" applyBorder="1" applyAlignment="1">
      <alignment horizontal="center" vertical="top" wrapText="1"/>
    </xf>
    <xf numFmtId="0" fontId="11" fillId="2" borderId="12" xfId="2" applyFont="1" applyFill="1" applyBorder="1" applyAlignment="1">
      <alignment horizontal="center" vertical="top" wrapText="1"/>
    </xf>
    <xf numFmtId="0" fontId="11" fillId="2" borderId="6" xfId="2" applyFont="1" applyFill="1" applyBorder="1" applyAlignment="1">
      <alignment horizontal="center" vertical="top" wrapText="1"/>
    </xf>
    <xf numFmtId="0" fontId="18" fillId="2" borderId="11" xfId="2" applyFont="1" applyFill="1" applyBorder="1" applyAlignment="1">
      <alignment horizontal="left" vertical="top" wrapText="1"/>
    </xf>
    <xf numFmtId="0" fontId="18" fillId="2" borderId="0" xfId="2" applyFont="1" applyFill="1" applyBorder="1" applyAlignment="1">
      <alignment horizontal="left" vertical="top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2" xfId="2" quotePrefix="1" applyFont="1" applyFill="1" applyBorder="1" applyAlignment="1">
      <alignment horizontal="center" vertical="top" wrapText="1"/>
    </xf>
    <xf numFmtId="0" fontId="11" fillId="2" borderId="12" xfId="2" quotePrefix="1" applyFont="1" applyFill="1" applyBorder="1" applyAlignment="1">
      <alignment horizontal="center" vertical="top" wrapText="1"/>
    </xf>
    <xf numFmtId="0" fontId="11" fillId="2" borderId="6" xfId="2" quotePrefix="1" applyFont="1" applyFill="1" applyBorder="1" applyAlignment="1">
      <alignment horizontal="center" vertical="top" wrapText="1"/>
    </xf>
  </cellXfs>
  <cellStyles count="5">
    <cellStyle name="Normal" xfId="0" builtinId="0"/>
    <cellStyle name="Normal 2" xfId="1"/>
    <cellStyle name="Normal 2 2 2 3" xfId="2"/>
    <cellStyle name="Normal 2 4" xfId="4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4\DATA\MONTHLY\0102\JAN\Sep\GRAPH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et\Share%20documents\RECPDCL%20MAIL%20documents\Ambala%2016%2008%202010\Final%20REC-26-07-10\25-07-2010\Ellenabad@25-07-2010\Ellenabad@22.-7-2010\201-04REL-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et\SharedDocs\Data\ICEA\EMR%20YEARLY\EMR2005-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IC/Desktop/supply_2013/circle_wise_proposal/ADB+III/New%20Folder/Line%20Loss%20Barwani%20Circle/Line%20Loss%202009-10/Line%20Loss%20April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4\DATA\ANNUAL\9900\YRDATA\CSD.XLW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ocuments%20and%20Settings/Naveen/My%20Documents/Naveen/Tariff%202006-07/CPG/Op%20BS%20Final%2016052005/Asset%20Disaggregation%2017.04.05%20With%20Residual%20MPSEB/Raw%20TB%20Data%20&amp;%20Cap-CAU%20as%20Gen.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et\SharedDocs\DPR_Hodal_26.07.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atabank/1-Projects%20In%20Hand/DFID/ARR%202003-04/Arr%20Petition%202003-04/For%20Submission/ARR%20Forms%20For%20Submiss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ocuments%20and%20Settings/ak_srivastava/Desktop/KPMG/Financial%20Mo/Final%20Model/PF_Modelling_KPMG%20v3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ata/ICEA/EMR%20YEARLY/EMR2005-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ispmpc\sharedfolder\Load%20forecast\CD%20LF%200203\Regcom02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ocuments%20and%20Settings/anurag/My%20Documents/petitions/Petition%20for%20trans%20ARR.doc/Databank/1-Projects%20In%20Hand/DFID/ARR%202003-04/Arr%20Petition%202003-04/For%20Submission/ARR%20For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Sameer's%20folder/MSEB/Tariff%20Filing%202003-04/Outputs/Models/Working%20Models/old/Dispatch%202.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bank\1-Projects%20In%20Hand\DFID\ARR%202003-04\Arr%20Petition%202003-04\For%20Submission\ARR%20Forms%20For%20Submis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ANNUAL\0102\ANNU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BAS/ON%20THE%20JOB/Cost%20Accounting%20Formats/Poorv%20Discom/CAR%20Model/BS/Raw%20TB%20Data%20&amp;%20Cap-CAU%20as%20G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201-04REL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Generation\AFIVE\YEARLY\GEN,PLF&amp;FACTOR\Performance%20Section%20B\Performance%20of%20MPSEB%20Station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ANNUAL\0001\GEN%20LO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et\Share%20documents\RECPDCL%20MAIL%20documents\Ambala%2016%2008%202010\Final%20REC-26-07-10\25-07-2010\Ellenabad@25-07-2010\Ellenabad@22.-7-2010\BAS\ON%20THE%20JOB\Cost%20Accounting%20Formats\Poorv%20Discom\CAR%20Model\BS\Raw%20TB%20Data%20&amp;%20Cap-CAU%20as%20G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ISPMPC\DataBase\WINDOWS\Profiles\rk\Desktop\220-03%20Latest\Global%20model%2028th%20F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DAILY"/>
      <sheetName val="MPCSSD"/>
      <sheetName val="DTHG"/>
      <sheetName val="Chart1"/>
      <sheetName val="DLC"/>
      <sheetName val="A 3.7"/>
      <sheetName val="Stationwise Thermal &amp; Hydel Gen"/>
      <sheetName val="Executive Summary -Thermal"/>
      <sheetName val="TWELVE"/>
      <sheetName val="Salient1"/>
      <sheetName val="agl-pump-sets"/>
      <sheetName val="EG"/>
      <sheetName val="pump-sets(AI)"/>
      <sheetName val="installes-capacity"/>
      <sheetName val="per-capita"/>
      <sheetName val="towns&amp;villages"/>
      <sheetName val="overall"/>
      <sheetName val="1"/>
      <sheetName val="R_Abstract"/>
      <sheetName val="A2-02-03"/>
      <sheetName val="Sheet2"/>
      <sheetName val="Sec-5a"/>
      <sheetName val="Sec-1a"/>
      <sheetName val="Sec-8d"/>
      <sheetName val="Sec-3a"/>
      <sheetName val="Sec-1b"/>
      <sheetName val="Sec-1c"/>
      <sheetName val="Sec-8c"/>
      <sheetName val="BREAKUP OF OIL"/>
      <sheetName val="STN WISE EMR"/>
      <sheetName val="CATAGEORY"/>
      <sheetName val="A_3_7"/>
      <sheetName val="Stationwise_Thermal_&amp;_Hydel_Gen"/>
      <sheetName val="Executive_Summary_-Thermal"/>
      <sheetName val="BREAKUP_OF_OIL"/>
      <sheetName val="STN_WISE_EMR"/>
      <sheetName val="ATC Loss Red"/>
      <sheetName val="04REL"/>
      <sheetName val="Cat_Ser_load"/>
      <sheetName val="ser released caste wise"/>
      <sheetName val="data"/>
      <sheetName val="Sheet1"/>
      <sheetName val="Inputs"/>
      <sheetName val="Sheet4"/>
      <sheetName val="#REF"/>
      <sheetName val="ATC_Loss_Red"/>
      <sheetName val="ser_released_caste_wise"/>
      <sheetName val="A_3_71"/>
      <sheetName val="Stationwise_Thermal_&amp;_Hydel_Ge1"/>
      <sheetName val="Executive_Summary_-Thermal1"/>
      <sheetName val="BREAKUP_OF_OIL1"/>
      <sheetName val="STN_WISE_EMR1"/>
      <sheetName val="ATC_Loss_Red1"/>
      <sheetName val="ser_released_caste_wise1"/>
      <sheetName val="A_3_72"/>
      <sheetName val="Stationwise_Thermal_&amp;_Hydel_Ge2"/>
      <sheetName val="Executive_Summary_-Thermal2"/>
      <sheetName val="BREAKUP_OF_OIL2"/>
      <sheetName val="STN_WISE_EMR2"/>
      <sheetName val="ATC_Loss_Red2"/>
      <sheetName val="ser_released_caste_wise2"/>
      <sheetName val="ESS -Status"/>
      <sheetName val="Malegaon"/>
      <sheetName val="Nandurbar"/>
      <sheetName val="Kalyan"/>
      <sheetName val="Global model 28th Feb.xls"/>
      <sheetName val="BillingEffi"/>
      <sheetName val="Sheet5"/>
      <sheetName val="A"/>
      <sheetName val="Sep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Dom"/>
      <sheetName val="Flight-1"/>
      <sheetName val="BREAKUP OF O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UK"/>
      <sheetName val="Scheme Area Details_Block__ C2"/>
      <sheetName val="New33KVSS_E3"/>
      <sheetName val="Prop aug of Ex 33KVSS_E3a"/>
      <sheetName val="Salient1"/>
      <sheetName val="Cat_Ser_load"/>
      <sheetName val="data"/>
      <sheetName val="Sheet1"/>
      <sheetName val="Data base Feb 09"/>
      <sheetName val="gri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132kv_DCDS"/>
      <sheetName val="A_3_7"/>
      <sheetName val="Data_base_Feb_09"/>
      <sheetName val="Scheme_Area_Details_Block___C2"/>
      <sheetName val="Prop_aug_of_Ex_33KVSS_E3a"/>
      <sheetName val="Inputs"/>
      <sheetName val="Dom"/>
      <sheetName val="ATP"/>
      <sheetName val="R_Hrs_ Since Comm"/>
      <sheetName val="Coalmine"/>
      <sheetName val="Basis"/>
      <sheetName val="PACK (B)"/>
      <sheetName val="PACK_(B)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A"/>
      <sheetName val="RATIOS"/>
      <sheetName val="Flight-1"/>
      <sheetName val="SUMMERY"/>
      <sheetName val="Work_sheet"/>
      <sheetName val="dpc cost"/>
      <sheetName val="Survey Status_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Stationwise Thermal &amp; Hydel Gen"/>
      <sheetName val="Executive Summary -Thermal"/>
      <sheetName val="TWELVE"/>
      <sheetName val="2004"/>
      <sheetName val="indapsp"/>
      <sheetName val="indapep"/>
      <sheetName val="indapnp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>
        <row r="38">
          <cell r="A38" t="str">
            <v xml:space="preserve">ESTIMATE FOR INSTALLATION OF ADDITIONAL 1X40MVA 132/33KV TRANSFORMER AT EXISTING EHV SUBSTATION </v>
          </cell>
        </row>
      </sheetData>
      <sheetData sheetId="6">
        <row r="38">
          <cell r="A38" t="str">
            <v xml:space="preserve">ESTIMATE FOR INSTALLATION OF ADDITIONAL 1X40MVA 132/33KV TRANSFORMER AT EXISTING EHV SUBSTATION </v>
          </cell>
        </row>
      </sheetData>
      <sheetData sheetId="7">
        <row r="38">
          <cell r="A38" t="str">
            <v xml:space="preserve">ESTIMATE FOR INSTALLATION OF ADDITIONAL 1X40MVA 132/33KV TRANSFORMER AT EXISTING EHV SUBSTATION </v>
          </cell>
        </row>
      </sheetData>
      <sheetData sheetId="8">
        <row r="38">
          <cell r="A38" t="str">
            <v xml:space="preserve">ESTIMATE FOR INSTALLATION OF ADDITIONAL 1X40MVA 132/33KV TRANSFORMER AT EXISTING EHV SUBSTATION </v>
          </cell>
        </row>
      </sheetData>
      <sheetData sheetId="9">
        <row r="38">
          <cell r="A38" t="str">
            <v xml:space="preserve">ESTIMATE FOR INSTALLATION OF ADDITIONAL 1X40MVA 132/33KV TRANSFORMER AT EXISTING EHV SUBSTATION </v>
          </cell>
        </row>
      </sheetData>
      <sheetData sheetId="10">
        <row r="38">
          <cell r="A38" t="str">
            <v xml:space="preserve">ESTIMATE FOR INSTALLATION OF ADDITIONAL 1X40MVA 132/33KV TRANSFORMER AT EXISTING EHV SUBSTATION </v>
          </cell>
        </row>
      </sheetData>
      <sheetData sheetId="11">
        <row r="38">
          <cell r="A38" t="str">
            <v xml:space="preserve">ESTIMATE FOR INSTALLATION OF ADDITIONAL 1X40MVA 132/33KV TRANSFORMER AT EXISTING EHV SUBSTATION </v>
          </cell>
        </row>
      </sheetData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 xml:space="preserve"> 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
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
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 xml:space="preserve"> </v>
          </cell>
        </row>
        <row r="173">
          <cell r="I173" t="str">
            <v/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 xml:space="preserve"> </v>
          </cell>
        </row>
        <row r="186">
          <cell r="I186" t="str">
            <v/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 xml:space="preserve"> </v>
          </cell>
        </row>
        <row r="198">
          <cell r="A198" t="str">
            <v xml:space="preserve"> </v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 xml:space="preserve"> </v>
          </cell>
        </row>
        <row r="199">
          <cell r="I199" t="str">
            <v/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 xml:space="preserve"> </v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/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38">
          <cell r="A38">
            <v>0</v>
          </cell>
        </row>
      </sheetData>
      <sheetData sheetId="39">
        <row r="38">
          <cell r="A38">
            <v>0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>
        <row r="38">
          <cell r="A38">
            <v>0</v>
          </cell>
        </row>
      </sheetData>
      <sheetData sheetId="46">
        <row r="38">
          <cell r="A38">
            <v>0</v>
          </cell>
        </row>
      </sheetData>
      <sheetData sheetId="47">
        <row r="38">
          <cell r="A38" t="str">
            <v xml:space="preserve">ESTIMATE FOR INSTALLATION OF ADDITIONAL 1X40MVA 132/33KV TRANSFORMER AT EXISTING EHV SUBSTATION </v>
          </cell>
        </row>
      </sheetData>
      <sheetData sheetId="48">
        <row r="38">
          <cell r="A38" t="str">
            <v xml:space="preserve">ESTIMATE FOR INSTALLATION OF ADDITIONAL 1X40MVA 132/33KV TRANSFORMER AT EXISTING EHV SUBSTATION 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8">
          <cell r="A38">
            <v>0</v>
          </cell>
        </row>
      </sheetData>
      <sheetData sheetId="55">
        <row r="38">
          <cell r="A38" t="str">
            <v xml:space="preserve">ESTIMATE FOR INSTALLATION OF ADDITIONAL 1X40MVA 132/33KV TRANSFORMER AT EXISTING EHV SUBSTATION </v>
          </cell>
        </row>
      </sheetData>
      <sheetData sheetId="56">
        <row r="38">
          <cell r="A38">
            <v>0</v>
          </cell>
        </row>
      </sheetData>
      <sheetData sheetId="57">
        <row r="38">
          <cell r="A38" t="str">
            <v xml:space="preserve">ESTIMATE FOR INSTALLATION OF ADDITIONAL 1X40MVA 132/33KV TRANSFORMER AT EXISTING EHV SUBSTATION </v>
          </cell>
        </row>
      </sheetData>
      <sheetData sheetId="58">
        <row r="38">
          <cell r="A38">
            <v>0</v>
          </cell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>
            <v>0</v>
          </cell>
        </row>
      </sheetData>
      <sheetData sheetId="61">
        <row r="38">
          <cell r="A38" t="str">
            <v xml:space="preserve">ESTIMATE FOR INSTALLATION OF ADDITIONAL 1X40MVA 132/33KV TRANSFORMER AT EXISTING EHV SUBSTATION </v>
          </cell>
        </row>
      </sheetData>
      <sheetData sheetId="62">
        <row r="38">
          <cell r="A38">
            <v>0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>
        <row r="38">
          <cell r="A38">
            <v>0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>
            <v>0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>
            <v>0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>
            <v>0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>
            <v>0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>
            <v>0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>
            <v>0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>
            <v>0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>
            <v>0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>
            <v>0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>
            <v>0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>
            <v>0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/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/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/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/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Print"/>
      <sheetName val="EA_II"/>
      <sheetName val="EA_III_stnwise"/>
      <sheetName val="Tr Loss WR,MP,Tot "/>
      <sheetName val="THERMAL"/>
      <sheetName val="CSD0506"/>
      <sheetName val="Monthwise_MPLOSS"/>
      <sheetName val="HYDEL"/>
      <sheetName val="STN WISE EMR"/>
      <sheetName val="MPPGCL-injection"/>
      <sheetName val="Monthwise Inj_Losses"/>
      <sheetName val="Sheet1"/>
      <sheetName val="EA_IV"/>
      <sheetName val="EA_III"/>
      <sheetName val="EA_Summary"/>
      <sheetName val="EA_I"/>
      <sheetName val="Sheet6"/>
      <sheetName val="Sheet3"/>
      <sheetName val="Tr Loss WR,MP,Tot"/>
      <sheetName val="CHECK SHEET NEW"/>
      <sheetName val="BUS LOSSES"/>
      <sheetName val="Amount"/>
      <sheetName val="PRF"/>
      <sheetName val="Tr_Loss_WR,MP,Tot_"/>
      <sheetName val="STN_WISE_EMR"/>
      <sheetName val="Monthwise_Inj_Losses"/>
      <sheetName val="Tr_Loss_WR,MP,Tot"/>
      <sheetName val="CHECK_SHEET_NEW"/>
      <sheetName val="BUS_LOSSES"/>
      <sheetName val="EDWise"/>
      <sheetName val="Tr_Loss_WR,MP,Tot_1"/>
      <sheetName val="STN_WISE_EMR1"/>
      <sheetName val="Monthwise_Inj_Losses1"/>
      <sheetName val="Tr_Loss_WR,MP,Tot1"/>
      <sheetName val="CHECK_SHEET_NEW1"/>
      <sheetName val="BUS_LOSSES1"/>
      <sheetName val="Tr_Loss_WR,MP,Tot_2"/>
      <sheetName val="STN_WISE_EMR2"/>
      <sheetName val="Monthwise_Inj_Losses2"/>
      <sheetName val="Tr_Loss_WR,MP,Tot2"/>
      <sheetName val="CHECK_SHEET_NEW2"/>
      <sheetName val="BUS_LOSSES2"/>
      <sheetName val="D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-C  (2)"/>
      <sheetName val="Sheet2 (2)"/>
      <sheetName val="33 KV LOSS (4)"/>
      <sheetName val="format A_CIRCLE"/>
      <sheetName val="format A_DIVISIONS"/>
      <sheetName val="format A_DHQ"/>
      <sheetName val="Sheet5"/>
      <sheetName val="Sheet2"/>
      <sheetName val="Format-A (B)"/>
      <sheetName val="Format-A (S)"/>
      <sheetName val="Format-A"/>
      <sheetName val="Format-A (HQ)"/>
      <sheetName val="Annex-A"/>
      <sheetName val="Annex-B"/>
      <sheetName val="Annex-C "/>
      <sheetName val="Annex-D"/>
      <sheetName val="Sheet1"/>
      <sheetName val="Sheet3"/>
    </sheetNames>
    <sheetDataSet>
      <sheetData sheetId="0" refreshError="1"/>
      <sheetData sheetId="1" refreshError="1">
        <row r="8">
          <cell r="R8">
            <v>-54907.00000003539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1">
          <cell r="C41">
            <v>0.40404815262260768</v>
          </cell>
        </row>
      </sheetData>
      <sheetData sheetId="9" refreshError="1">
        <row r="41">
          <cell r="C41">
            <v>0.55741895581120759</v>
          </cell>
        </row>
      </sheetData>
      <sheetData sheetId="10" refreshError="1">
        <row r="41">
          <cell r="C41">
            <v>0.49615648996847839</v>
          </cell>
        </row>
      </sheetData>
      <sheetData sheetId="11" refreshError="1">
        <row r="41">
          <cell r="C41">
            <v>0.19817192796962479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>
        <row r="35">
          <cell r="D35">
            <v>0.56037716999999998</v>
          </cell>
        </row>
        <row r="90">
          <cell r="D90">
            <v>0.62140597294160027</v>
          </cell>
        </row>
        <row r="102">
          <cell r="C102">
            <v>128.51896270848053</v>
          </cell>
        </row>
        <row r="103">
          <cell r="C103">
            <v>189.23430431483635</v>
          </cell>
        </row>
        <row r="104">
          <cell r="D104">
            <v>11.887847776683676</v>
          </cell>
        </row>
      </sheetData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GENERATION"/>
      <sheetName val="DR"/>
      <sheetName val="DRAWAL"/>
      <sheetName val="INTER-REGIONAL ENERGY EXHANGE"/>
      <sheetName val="GOA"/>
      <sheetName val="POP9900"/>
      <sheetName val="Sheet2"/>
      <sheetName val="C_S_GENERATION"/>
      <sheetName val=""/>
      <sheetName val="Discom Details"/>
      <sheetName val="Stationwise Thermal &amp; Hydel Gen"/>
      <sheetName val="Executive Summary -Thermal"/>
      <sheetName val="TWELVE"/>
      <sheetName val="R.Hrs. Since Comm"/>
      <sheetName val="all"/>
      <sheetName val="RevenueInput"/>
      <sheetName val="cover1"/>
      <sheetName val="2004"/>
      <sheetName val="Addl.40"/>
      <sheetName val="04REL"/>
      <sheetName val="220 11  BS "/>
      <sheetName val="Sheet1"/>
      <sheetName val="Format-A (B)"/>
      <sheetName val="Format-A"/>
      <sheetName val="Format-A (HQ)"/>
      <sheetName val="Sheet2 (2)"/>
      <sheetName val="Format-A (S)"/>
      <sheetName val="A 3.7"/>
      <sheetName val="Data base Feb 09"/>
      <sheetName val="Form-C4"/>
      <sheetName val="Salient1"/>
      <sheetName val="CSD"/>
      <sheetName val="Addl_40"/>
      <sheetName val="cap all"/>
      <sheetName val="STN WISE EMR"/>
      <sheetName val="C_S_GENERATION1"/>
      <sheetName val="INTER-REGIONAL_ENERGY_EXHANGE"/>
      <sheetName val="Discom_Details"/>
      <sheetName val="R_Hrs__Since_Comm"/>
      <sheetName val="A_3_7"/>
      <sheetName val="Data_base_Feb_09"/>
      <sheetName val="220_11__BS_"/>
      <sheetName val="C_S_GENERATION2"/>
      <sheetName val="INTER-REGIONAL_ENERGY_EXHANGE1"/>
      <sheetName val="Discom_Details1"/>
      <sheetName val="C_S_GENERATION3"/>
      <sheetName val="INTER-REGIONAL_ENERGY_EXHANGE2"/>
      <sheetName val="Discom_Details2"/>
      <sheetName val="METER"/>
      <sheetName val="Village Wise Proposed Data (3)"/>
      <sheetName val="Village Wise Proposed Data (4)"/>
      <sheetName val="Village Wise Proposed Data  (5)"/>
      <sheetName val="DETAILED  BOQ"/>
      <sheetName val="data"/>
      <sheetName val="ATP"/>
      <sheetName val="ZKOK6"/>
      <sheetName val="indapsp"/>
      <sheetName val="indapep"/>
      <sheetName val="indapnp"/>
      <sheetName val="Dom"/>
      <sheetName val="SS-III &amp; SS-V"/>
      <sheetName val="Sheet3"/>
      <sheetName val="Labour charges"/>
      <sheetName val="Lead Statement"/>
      <sheetName val="A2-02-03"/>
      <sheetName val="Mortars"/>
      <sheetName val="Lead statement-Tpt"/>
      <sheetName val="7.11 p1"/>
      <sheetName val="Sheet4"/>
      <sheetName val="acd piv25.9"/>
      <sheetName val="ac"/>
      <sheetName val="bba 9-15"/>
      <sheetName val="PIV30.9"/>
      <sheetName val="PIV F"/>
      <sheetName val="LEDGER"/>
      <sheetName val="Detailed Estimate"/>
      <sheetName val="feasibility requi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m Details"/>
      <sheetName val="Sheet1"/>
      <sheetName val="Sheet2"/>
      <sheetName val="Sheet3"/>
    </sheetNames>
    <sheetDataSet>
      <sheetData sheetId="0" refreshError="1">
        <row r="721">
          <cell r="F721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Bombaybazar(Remark)"/>
      <sheetName val="HLY_-99-00"/>
      <sheetName val="Hydro_Data"/>
      <sheetName val="dpc_cost"/>
      <sheetName val="Plant_Availability"/>
      <sheetName val="Discom Details"/>
      <sheetName val="A 3.7"/>
      <sheetName val="C.S.GENERATION"/>
      <sheetName val="Sch-3"/>
      <sheetName val="all"/>
      <sheetName val="RAJ"/>
      <sheetName val="General"/>
      <sheetName val="04REL"/>
      <sheetName val="7.11 p1"/>
      <sheetName val="Cash Flow"/>
      <sheetName val="DCL AUG 12"/>
      <sheetName val="HLY_-99-001"/>
      <sheetName val="Hydro_Data1"/>
      <sheetName val="dpc_cost1"/>
      <sheetName val="Plant_Availability1"/>
      <sheetName val="Discom_Details"/>
      <sheetName val="A_3_7"/>
      <sheetName val="C_S_GENERATION"/>
      <sheetName val="7_11_p1"/>
      <sheetName val="HLY_-99-002"/>
      <sheetName val="Hydro_Data2"/>
      <sheetName val="dpc_cost2"/>
      <sheetName val="Plant_Availability2"/>
      <sheetName val="Discom_Details1"/>
      <sheetName val="A_3_71"/>
      <sheetName val="C_S_GENERATION1"/>
      <sheetName val="7_11_p11"/>
      <sheetName val="HLY_-99-003"/>
      <sheetName val="Hydro_Data3"/>
      <sheetName val="dpc_cost3"/>
      <sheetName val="Plant_Availability3"/>
      <sheetName val="Discom_Details2"/>
      <sheetName val="A_3_72"/>
      <sheetName val="C_S_GENERATION2"/>
      <sheetName val="7_11_p12"/>
      <sheetName val="Assumptions"/>
      <sheetName val="strain"/>
      <sheetName val="data"/>
      <sheetName val="Form-B"/>
      <sheetName val="Cash_Flow"/>
      <sheetName val="4 Annex 1 Basic rate"/>
      <sheetName val="Index Feb 09"/>
      <sheetName val="Data base Feb 09"/>
      <sheetName val="SCF"/>
      <sheetName val="Report"/>
      <sheetName val="CFL-KIM"/>
      <sheetName val="DETAILED  BOQ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tb2002 linked"/>
      <sheetName val="sum"/>
      <sheetName val="DPT-PW"/>
      <sheetName val="Factor_sheet"/>
      <sheetName val="B&amp;CM LIST"/>
      <sheetName val="Energy_bal"/>
      <sheetName val="DIY Affil"/>
      <sheetName val="GAC Affil"/>
      <sheetName val="Format-A (B)"/>
      <sheetName val="Format-A"/>
      <sheetName val="Format-A (HQ)"/>
      <sheetName val="Sheet2 (2)"/>
      <sheetName val="Format-A (S)"/>
      <sheetName val="STN WISE EMR"/>
      <sheetName val="Addl.40"/>
      <sheetName val="Pro. 24 (2)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Cover"/>
      <sheetName val="Index"/>
      <sheetName val="Guidelines Part-B"/>
      <sheetName val="Declaration "/>
      <sheetName val="Executive-Summary"/>
      <sheetName val="Vol I"/>
      <sheetName val="Vol II"/>
      <sheetName val="Vol III.a"/>
      <sheetName val="Vol III.b"/>
      <sheetName val="Vol III.c"/>
      <sheetName val="Vol IV.a"/>
      <sheetName val="Vol IV.b"/>
      <sheetName val="Vol V.a"/>
      <sheetName val="Vol V.b"/>
      <sheetName val="Annex A"/>
      <sheetName val="Annex B"/>
      <sheetName val="Annex C"/>
      <sheetName val="Annex D"/>
      <sheetName val="Annex E"/>
      <sheetName val="Annex F"/>
      <sheetName val="Loss Reduction Calculations"/>
      <sheetName val="annexure_k1_LLF"/>
      <sheetName val="k2_LT_line_loss_computation"/>
      <sheetName val="K3_Hodal1_LT_HVDS"/>
      <sheetName val="K4_Hodal2_LT_HVDS"/>
      <sheetName val="K5_Hodal3_LT_HVDS"/>
      <sheetName val="K6_Power_fact_corr"/>
      <sheetName val="K7_DT_Loses"/>
      <sheetName val="K7_Hodal_1_HT_Losses"/>
      <sheetName val="K8_Hodal_2_HT_Losses"/>
      <sheetName val="K9_Hodal_3_HT_Losses"/>
      <sheetName val="K10_commercial losses"/>
      <sheetName val="annexture-g1"/>
      <sheetName val="annexure-g2"/>
      <sheetName val="annexure-g3"/>
      <sheetName val="annexure I1_meter_cost"/>
      <sheetName val="annexure-i3_cap"/>
      <sheetName val="annexure-i4_conductor_11KV"/>
      <sheetName val="annexure-i6_LT2HVDS"/>
      <sheetName val="annexurei7_hodal-4"/>
      <sheetName val="annexure-i8-pole_bom_accessorie"/>
      <sheetName val="annexure-i8-pole_bom "/>
      <sheetName val="annexure-i8-pole_AB"/>
      <sheetName val="annexure-i9"/>
      <sheetName val="annexure-i10"/>
      <sheetName val="annexure-i11"/>
      <sheetName val="annexure-i12"/>
      <sheetName val="annexure-i13"/>
      <sheetName val="proposed_transformers"/>
      <sheetName val="Approved Rate"/>
      <sheetName val="power_transformer"/>
      <sheetName val="growth_estimations"/>
      <sheetName val="DT Meters"/>
      <sheetName val="Mobile_service_center"/>
      <sheetName val="Sheet1"/>
      <sheetName val="Input_Sheet"/>
      <sheetName val="Guidelines_Part-B"/>
      <sheetName val="Declaration_"/>
      <sheetName val="Vol_I"/>
      <sheetName val="Vol_II"/>
      <sheetName val="Vol_III_a"/>
      <sheetName val="Vol_III_b"/>
      <sheetName val="Vol_III_c"/>
      <sheetName val="Vol_IV_a"/>
      <sheetName val="Vol_IV_b"/>
      <sheetName val="Vol_V_a"/>
      <sheetName val="Vol_V_b"/>
      <sheetName val="Annex_A"/>
      <sheetName val="Annex_B"/>
      <sheetName val="Annex_C"/>
      <sheetName val="Annex_D"/>
      <sheetName val="Annex_E"/>
      <sheetName val="Annex_F"/>
      <sheetName val="Loss_Reduction_Calculations"/>
      <sheetName val="K10_commercial_losses"/>
      <sheetName val="annexure_I1_meter_cost"/>
      <sheetName val="annexure-i8-pole_bom_"/>
      <sheetName val="Approved_Rate"/>
      <sheetName val="DT_Meters"/>
      <sheetName val="New33KVSS_E3"/>
      <sheetName val="Prop aug of Ex 33KVSS_E3a"/>
      <sheetName val="Data base"/>
      <sheetName val="Input_Sheet1"/>
      <sheetName val="Guidelines_Part-B1"/>
      <sheetName val="Declaration_1"/>
      <sheetName val="Vol_I1"/>
      <sheetName val="Vol_II1"/>
      <sheetName val="Vol_III_a1"/>
      <sheetName val="Vol_III_b1"/>
      <sheetName val="Vol_III_c1"/>
      <sheetName val="Vol_IV_a1"/>
      <sheetName val="Vol_IV_b1"/>
      <sheetName val="Vol_V_a1"/>
      <sheetName val="Vol_V_b1"/>
      <sheetName val="Annex_A1"/>
      <sheetName val="Annex_B1"/>
      <sheetName val="Annex_C1"/>
      <sheetName val="Annex_D1"/>
      <sheetName val="Annex_E1"/>
      <sheetName val="Annex_F1"/>
      <sheetName val="Loss_Reduction_Calculations1"/>
      <sheetName val="K10_commercial_losses1"/>
      <sheetName val="annexure_I1_meter_cost1"/>
      <sheetName val="annexure-i8-pole_bom_1"/>
      <sheetName val="Approved_Rate1"/>
      <sheetName val="DT_Meters1"/>
      <sheetName val="Input_Sheet2"/>
      <sheetName val="Guidelines_Part-B2"/>
      <sheetName val="Declaration_2"/>
      <sheetName val="Vol_I2"/>
      <sheetName val="Vol_II2"/>
      <sheetName val="Vol_III_a2"/>
      <sheetName val="Vol_III_b2"/>
      <sheetName val="Vol_III_c2"/>
      <sheetName val="Vol_IV_a2"/>
      <sheetName val="Vol_IV_b2"/>
      <sheetName val="Vol_V_a2"/>
      <sheetName val="Vol_V_b2"/>
      <sheetName val="Annex_A2"/>
      <sheetName val="Annex_B2"/>
      <sheetName val="Annex_C2"/>
      <sheetName val="Annex_D2"/>
      <sheetName val="Annex_E2"/>
      <sheetName val="Annex_F2"/>
      <sheetName val="Loss_Reduction_Calculations2"/>
      <sheetName val="K10_commercial_losses2"/>
      <sheetName val="annexure_I1_meter_cost2"/>
      <sheetName val="annexure-i8-pole_bom_2"/>
      <sheetName val="Approved_Rate2"/>
      <sheetName val="DT_Meters2"/>
      <sheetName val="annexture_g1"/>
      <sheetName val="estimate"/>
      <sheetName val="C.S.GENER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  "/>
      <sheetName val="L"/>
      <sheetName val="Inputs"/>
      <sheetName val="Timing"/>
      <sheetName val="Copy"/>
      <sheetName val="CapEx &amp; Ops"/>
      <sheetName val="Debt"/>
      <sheetName val="Tax &amp; Dep"/>
      <sheetName val="FS"/>
      <sheetName val="Equity &amp; Returns"/>
      <sheetName val="Summary"/>
    </sheetNames>
    <sheetDataSet>
      <sheetData sheetId="0" refreshError="1"/>
      <sheetData sheetId="1" refreshError="1"/>
      <sheetData sheetId="2" refreshError="1"/>
      <sheetData sheetId="3" refreshError="1">
        <row r="140">
          <cell r="E140" t="str">
            <v>Oil Co</v>
          </cell>
        </row>
        <row r="141">
          <cell r="E141" t="str">
            <v>KPMG Jan 2008</v>
          </cell>
        </row>
        <row r="142">
          <cell r="E142" t="str">
            <v>On Shore Project 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Print"/>
      <sheetName val="EA_II"/>
      <sheetName val="EA_III_stnwise"/>
      <sheetName val="Tr Loss WR,MP,Tot "/>
      <sheetName val="THERMAL"/>
      <sheetName val="CSD0506"/>
      <sheetName val="Monthwise_MPLOSS"/>
      <sheetName val="HYDEL"/>
      <sheetName val="STN WISE EMR"/>
      <sheetName val="MPPGCL-injection"/>
      <sheetName val="Monthwise Inj_Losses"/>
      <sheetName val="Sheet1"/>
      <sheetName val="EA_IV"/>
      <sheetName val="EA_III"/>
      <sheetName val="EA_Summary"/>
      <sheetName val="EA_I"/>
      <sheetName val="Sheet6"/>
      <sheetName val="Sheet3"/>
      <sheetName val="Tr Loss WR,MP,Tot"/>
      <sheetName val="CHECK SHEET NEW"/>
      <sheetName val="BUS LOSSES"/>
      <sheetName val="Amount"/>
      <sheetName val="P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"/>
      <sheetName val="Met"/>
      <sheetName val="Reg En Ip"/>
      <sheetName val="Reg Ag LF"/>
      <sheetName val="Tech loss 900"/>
      <sheetName val="STC Ag"/>
      <sheetName val="Ag LF"/>
      <sheetName val="Suppressed en (02-03)"/>
      <sheetName val="Loss red prog"/>
      <sheetName val="Sheet1"/>
      <sheetName val="Vol III_c"/>
      <sheetName val="Annexure.3"/>
      <sheetName val="all"/>
      <sheetName val="1"/>
      <sheetName val="dpc cost"/>
      <sheetName val="SUMMERY"/>
      <sheetName val="Inputs"/>
      <sheetName val="Discom Details"/>
      <sheetName val="Cap_Ad"/>
      <sheetName val="Reg_En_Ip"/>
      <sheetName val="Reg_Ag_LF"/>
      <sheetName val="Tech_loss_900"/>
      <sheetName val="STC_Ag"/>
      <sheetName val="Ag_LF"/>
      <sheetName val="Suppressed_en_(02-03)"/>
      <sheetName val="Loss_red_prog"/>
      <sheetName val="Vol_III_c"/>
      <sheetName val="Annexure_3"/>
      <sheetName val="dpc_cost"/>
      <sheetName val="Discom_Details"/>
      <sheetName val="Scheme Area Details_Block__ C2"/>
      <sheetName val="New33KVSS_E3"/>
      <sheetName val="Prop aug of Ex 33KVSS_E3a"/>
      <sheetName val="ONLINE DUMP"/>
      <sheetName val="Salient1"/>
      <sheetName val="Dom"/>
      <sheetName val="Labour charges"/>
      <sheetName val="erectiob bill details"/>
      <sheetName val="supply bill qty"/>
      <sheetName val="Bill Details"/>
      <sheetName val="ONLINE_DUMP"/>
      <sheetName val="Index Feb 09"/>
      <sheetName val="Data base Feb 09"/>
      <sheetName val="Cap_Ad1"/>
      <sheetName val="Reg_En_Ip1"/>
      <sheetName val="Reg_Ag_LF1"/>
      <sheetName val="Tech_loss_9001"/>
      <sheetName val="STC_Ag1"/>
      <sheetName val="Ag_LF1"/>
      <sheetName val="Suppressed_en_(02-03)1"/>
      <sheetName val="Loss_red_prog1"/>
      <sheetName val="Cap_Ad2"/>
      <sheetName val="Reg_En_Ip2"/>
      <sheetName val="Reg_Ag_LF2"/>
      <sheetName val="Tech_loss_9002"/>
      <sheetName val="STC_Ag2"/>
      <sheetName val="Ag_LF2"/>
      <sheetName val="Suppressed_en_(02-03)2"/>
      <sheetName val="Loss_red_prog2"/>
      <sheetName val="REVENUES &amp; BS"/>
      <sheetName val="REL"/>
      <sheetName val="Assum"/>
      <sheetName val="ST1"/>
      <sheetName val="GIN_VAL_MAR_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 t="str">
            <v>CONNECTED LOAD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Load Factor of total metered</v>
          </cell>
        </row>
        <row r="3">
          <cell r="K3" t="str">
            <v>Load Factor of total metered</v>
          </cell>
        </row>
        <row r="4">
          <cell r="B4" t="str">
            <v>Region</v>
          </cell>
          <cell r="C4" t="str">
            <v>Ujjain</v>
          </cell>
          <cell r="D4" t="str">
            <v>Bhopal</v>
          </cell>
          <cell r="E4" t="str">
            <v>Indore</v>
          </cell>
          <cell r="F4" t="str">
            <v>Rewa</v>
          </cell>
          <cell r="G4" t="str">
            <v>Sagar</v>
          </cell>
          <cell r="H4" t="str">
            <v>Jabalpur</v>
          </cell>
          <cell r="I4" t="str">
            <v>Gwalior</v>
          </cell>
          <cell r="J4">
            <v>0</v>
          </cell>
          <cell r="K4" t="str">
            <v>Ujjain</v>
          </cell>
          <cell r="L4" t="str">
            <v>Bhopal</v>
          </cell>
          <cell r="M4" t="str">
            <v>Indore</v>
          </cell>
          <cell r="N4" t="str">
            <v>Rewa</v>
          </cell>
          <cell r="O4" t="str">
            <v>Sagar</v>
          </cell>
          <cell r="P4" t="str">
            <v>Jabalpur</v>
          </cell>
          <cell r="Q4" t="str">
            <v>Gwalior</v>
          </cell>
        </row>
        <row r="6">
          <cell r="B6" t="str">
            <v xml:space="preserve">Metered </v>
          </cell>
        </row>
        <row r="7">
          <cell r="B7" t="str">
            <v>Upto3HP</v>
          </cell>
        </row>
        <row r="8">
          <cell r="B8" t="str">
            <v xml:space="preserve">Above 3HPupto 5HP </v>
          </cell>
        </row>
        <row r="9">
          <cell r="B9" t="str">
            <v xml:space="preserve">Above 5HPupto 10HP </v>
          </cell>
        </row>
        <row r="10">
          <cell r="B10" t="str">
            <v xml:space="preserve">Above 10HPupto 20HP </v>
          </cell>
        </row>
        <row r="11">
          <cell r="B11" t="str">
            <v xml:space="preserve">Above  20HP </v>
          </cell>
        </row>
        <row r="12">
          <cell r="B12" t="str">
            <v>Metered Total</v>
          </cell>
        </row>
        <row r="13">
          <cell r="B13" t="str">
            <v>Metered Total</v>
          </cell>
        </row>
        <row r="14">
          <cell r="B14" t="str">
            <v/>
          </cell>
        </row>
        <row r="16">
          <cell r="B16" t="str">
            <v/>
          </cell>
        </row>
        <row r="17">
          <cell r="B17" t="str">
            <v>Metered and Flat</v>
          </cell>
        </row>
        <row r="18">
          <cell r="B18" t="str">
            <v>Flat</v>
          </cell>
        </row>
        <row r="19">
          <cell r="B19" t="str">
            <v>Temporary</v>
          </cell>
        </row>
        <row r="20">
          <cell r="B20" t="str">
            <v>General</v>
          </cell>
        </row>
        <row r="21">
          <cell r="B21" t="str">
            <v>Free</v>
          </cell>
        </row>
        <row r="24">
          <cell r="B24" t="str">
            <v>Free</v>
          </cell>
        </row>
        <row r="25">
          <cell r="B25" t="str">
            <v>Total Agriculture</v>
          </cell>
        </row>
        <row r="26">
          <cell r="B26" t="str">
            <v>Total Agriculture</v>
          </cell>
        </row>
        <row r="27">
          <cell r="B27" t="str">
            <v>Tot except metered</v>
          </cell>
        </row>
        <row r="29">
          <cell r="B29" t="str">
            <v>Tot except metered</v>
          </cell>
        </row>
        <row r="30">
          <cell r="B30" t="str">
            <v>HT Agriculture</v>
          </cell>
        </row>
        <row r="35">
          <cell r="B35" t="str">
            <v>HT Agriculture</v>
          </cell>
        </row>
        <row r="36">
          <cell r="B36" t="str">
            <v>SCENERIO CHOOSED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C2" t="str">
            <v>CONNECTED LOAD</v>
          </cell>
        </row>
      </sheetData>
      <sheetData sheetId="19">
        <row r="2">
          <cell r="C2" t="str">
            <v>CONNECTED LOAD</v>
          </cell>
        </row>
      </sheetData>
      <sheetData sheetId="20"/>
      <sheetData sheetId="21">
        <row r="2">
          <cell r="C2" t="str">
            <v>CONNECTED LOAD</v>
          </cell>
        </row>
      </sheetData>
      <sheetData sheetId="22"/>
      <sheetData sheetId="23">
        <row r="2">
          <cell r="C2" t="str">
            <v>CONNECTED LOAD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</sheetNames>
    <sheetDataSet>
      <sheetData sheetId="0"/>
      <sheetData sheetId="1"/>
      <sheetData sheetId="2"/>
      <sheetData sheetId="3" refreshError="1">
        <row r="1">
          <cell r="P1">
            <v>0.72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form_x0000__x0000__x0000__x0000__x0000__x0000__x0000__x0000__x0000__x0000__x0000__x0000__x0000_"/>
      <sheetName val=""/>
      <sheetName val="form?????????????"/>
      <sheetName val="form"/>
      <sheetName val="04REL"/>
      <sheetName val="SUMMERY"/>
      <sheetName val="form_x0000_"/>
      <sheetName val="Salient1"/>
      <sheetName val="Sept "/>
      <sheetName val="form?"/>
      <sheetName val="RAJ"/>
      <sheetName val="Ag LF"/>
      <sheetName val="form_____________"/>
      <sheetName val="Executive Summary -Thermal"/>
      <sheetName val="Stationwise Thermal &amp; Hydel Gen"/>
      <sheetName val="TWELVE"/>
      <sheetName val="form_"/>
      <sheetName val="all"/>
      <sheetName val="7"/>
      <sheetName val="Labour charges"/>
      <sheetName val="Feb-06"/>
      <sheetName val="Inputs"/>
      <sheetName val="overall"/>
      <sheetName val="dpc cost"/>
      <sheetName val="form_x005f_x0000__x005f_x0000__x005f_x0000__x0000"/>
      <sheetName val="form_x005f_x0000_"/>
      <sheetName val="PART C"/>
      <sheetName val="Part A General"/>
      <sheetName val="Discom Details"/>
      <sheetName val="First information "/>
      <sheetName val="annexture-g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_3_71"/>
      <sheetName val="A-1_1_1"/>
      <sheetName val="A_2_1_PY1"/>
      <sheetName val="A_2_1_CY1"/>
      <sheetName val="A_2_1_EY1"/>
      <sheetName val="A_2_21"/>
      <sheetName val="A_2_31"/>
      <sheetName val="Power_Pur_3_1_(PY)1"/>
      <sheetName val="Power_Pur_3_1_(CY)1"/>
      <sheetName val="Power_Pur_3_1_(EY)1"/>
      <sheetName val="A_3_21"/>
      <sheetName val="A_3_3_PY1"/>
      <sheetName val="A_3_3_CY1"/>
      <sheetName val="A_3_3_EY1"/>
      <sheetName val="A_3_41"/>
      <sheetName val="A_3_51"/>
      <sheetName val="A_3_6_(PY)1"/>
      <sheetName val="A_3_6_(CY)1"/>
      <sheetName val="A_3_6_(EY)1"/>
      <sheetName val="A_3_72"/>
      <sheetName val="A_3_81"/>
      <sheetName val="A_3_91"/>
      <sheetName val="A_3_10_1"/>
      <sheetName val="A-5_1(PY)1"/>
      <sheetName val="A-5_1(CY)_1"/>
      <sheetName val="A-5_1(EY)1"/>
      <sheetName val="A-5_2(PY)1"/>
      <sheetName val="A-5_2(CY)1"/>
      <sheetName val="A-5_2(EY)1"/>
      <sheetName val="A_-5_31"/>
      <sheetName val="form_6_1_(PY)_Gen1"/>
      <sheetName val="form_6_1(PY)T&amp;D_1"/>
      <sheetName val="form_6_1_(CY)_Gen1"/>
      <sheetName val="form_6_1(CY)_T&amp;D1"/>
      <sheetName val="form_6_1_(EY)_Gen_1"/>
      <sheetName val="form_6_1(EY)_T&amp;D1"/>
      <sheetName val="A_7_11"/>
      <sheetName val="A_7_21"/>
      <sheetName val="A_7_31"/>
      <sheetName val="A_7_41"/>
      <sheetName val="A_8_11"/>
      <sheetName val="A_8_21"/>
      <sheetName val="A_8_31"/>
      <sheetName val="A_8_41"/>
      <sheetName val="A_8_51"/>
      <sheetName val="A_8_61"/>
      <sheetName val="A_8_71"/>
      <sheetName val="A_8_81"/>
      <sheetName val="A_8_91"/>
      <sheetName val="A_8_101"/>
      <sheetName val="8_11_PY1"/>
      <sheetName val="8_11_CY1"/>
      <sheetName val="8_11_EY1"/>
      <sheetName val="A-10_11"/>
      <sheetName val="A_10_2_(A)1"/>
      <sheetName val="A_10_2_B1"/>
      <sheetName val="A_10_2_C1"/>
      <sheetName val="A_10_2_D1"/>
      <sheetName val="A_10_31"/>
      <sheetName val="A_10_41"/>
      <sheetName val="Rev_Calculation1"/>
      <sheetName val="A_9_11"/>
      <sheetName val="A_3_73"/>
      <sheetName val="A-1_1_2"/>
      <sheetName val="A_2_1_PY2"/>
      <sheetName val="A_2_1_CY2"/>
      <sheetName val="A_2_1_EY2"/>
      <sheetName val="A_2_22"/>
      <sheetName val="A_2_32"/>
      <sheetName val="Power_Pur_3_1_(PY)2"/>
      <sheetName val="Power_Pur_3_1_(CY)2"/>
      <sheetName val="Power_Pur_3_1_(EY)2"/>
      <sheetName val="A_3_22"/>
      <sheetName val="A_3_3_PY2"/>
      <sheetName val="A_3_3_CY2"/>
      <sheetName val="A_3_3_EY2"/>
      <sheetName val="A_3_42"/>
      <sheetName val="A_3_52"/>
      <sheetName val="A_3_6_(PY)2"/>
      <sheetName val="A_3_6_(CY)2"/>
      <sheetName val="A_3_6_(EY)2"/>
      <sheetName val="A_3_74"/>
      <sheetName val="A_3_82"/>
      <sheetName val="A_3_92"/>
      <sheetName val="A_3_10_2"/>
      <sheetName val="A-5_1(PY)2"/>
      <sheetName val="A-5_1(CY)_2"/>
      <sheetName val="A-5_1(EY)2"/>
      <sheetName val="A-5_2(PY)2"/>
      <sheetName val="A-5_2(CY)2"/>
      <sheetName val="A-5_2(EY)2"/>
      <sheetName val="A_-5_32"/>
      <sheetName val="form_6_1_(PY)_Gen2"/>
      <sheetName val="form_6_1(PY)T&amp;D_2"/>
      <sheetName val="form_6_1_(CY)_Gen2"/>
      <sheetName val="form_6_1(CY)_T&amp;D2"/>
      <sheetName val="form_6_1_(EY)_Gen_2"/>
      <sheetName val="form_6_1(EY)_T&amp;D2"/>
      <sheetName val="A_7_12"/>
      <sheetName val="A_7_22"/>
      <sheetName val="A_7_32"/>
      <sheetName val="A_7_42"/>
      <sheetName val="A_8_12"/>
      <sheetName val="A_8_22"/>
      <sheetName val="A_8_32"/>
      <sheetName val="A_8_42"/>
      <sheetName val="A_8_52"/>
      <sheetName val="A_8_62"/>
      <sheetName val="A_8_72"/>
      <sheetName val="A_8_82"/>
      <sheetName val="A_8_92"/>
      <sheetName val="A_8_102"/>
      <sheetName val="8_11_PY2"/>
      <sheetName val="8_11_CY2"/>
      <sheetName val="8_11_EY2"/>
      <sheetName val="A-10_12"/>
      <sheetName val="A_10_2_(A)2"/>
      <sheetName val="A_10_2_B2"/>
      <sheetName val="A_10_2_C2"/>
      <sheetName val="A_10_2_D2"/>
      <sheetName val="A_10_32"/>
      <sheetName val="A_10_42"/>
      <sheetName val="Rev_Calculation2"/>
      <sheetName val="A_9_12"/>
      <sheetName val="A_3_75"/>
      <sheetName val="ARR Forms For Submission"/>
      <sheetName val="ANGU"/>
      <sheetName val="breakup of oil"/>
      <sheetName val="Data"/>
      <sheetName val="feasibility require"/>
      <sheetName val="form_x005f_x005f_x005f_x0000__x005f_x005f_x005f_x0000__"/>
      <sheetName val="form_x005f_x005f_x005f_x0000_"/>
      <sheetName val="Form_A"/>
      <sheetName val="Sheet1"/>
      <sheetName val="Total Sec Wise for 12-2007"/>
      <sheetName val="9-09 HT"/>
      <sheetName val="form_x005f_x005f_x005f_x005f_x005f_x005f_x005f_x0000__x"/>
      <sheetName val="form_x005f_x005f_x005f_x005f_x005f_x005f_x005f_x0000_"/>
      <sheetName val="form_x005f_x005f_x005f_x005f_x005f_x005f_x005f_x005f_x0"/>
      <sheetName val="form_x005f_x0000__x005f_x0000__"/>
      <sheetName val="form_x005f_x005f_x005f_x0000__x"/>
      <sheetName val="form_x005f_x005f_x005f_x005f_x0"/>
      <sheetName val="form_x005f_x0000__x"/>
      <sheetName val="form_x005f_x005f_x0"/>
      <sheetName val="form_x0000__x0000__x0000__x0000"/>
      <sheetName val="form_x0000__x0000__"/>
      <sheetName val="Detail Estt."/>
      <sheetName val="Form-A"/>
      <sheetName val="Lead statement"/>
      <sheetName val="SUB"/>
      <sheetName val="Sheet3"/>
      <sheetName val="17b (1)-GOVT"/>
      <sheetName val="50K_GOVT"/>
      <sheetName val="6 (2)"/>
      <sheetName val="Sheet2"/>
      <sheetName val="Defn"/>
      <sheetName val="Quoted"/>
      <sheetName val="DETAILED  BOQ"/>
      <sheetName val="Quote Sheet"/>
      <sheetName val="Hydro Data"/>
      <sheetName val="form_x0000__x"/>
      <sheetName val="form_x0"/>
    </sheetNames>
    <sheetDataSet>
      <sheetData sheetId="0">
        <row r="35">
          <cell r="I35">
            <v>63490.540060935658</v>
          </cell>
        </row>
      </sheetData>
      <sheetData sheetId="1">
        <row r="35">
          <cell r="I35">
            <v>63490.540060935658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G35">
            <v>64254.226096970044</v>
          </cell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>
        <row r="35">
          <cell r="I35">
            <v>63490.540060935658</v>
          </cell>
        </row>
      </sheetData>
      <sheetData sheetId="21">
        <row r="35">
          <cell r="I35">
            <v>63490.540060935658</v>
          </cell>
        </row>
      </sheetData>
      <sheetData sheetId="22">
        <row r="35">
          <cell r="I35">
            <v>63490.540060935658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5">
          <cell r="I35">
            <v>63490.540060935658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>
        <row r="35">
          <cell r="I35">
            <v>63490.540060935658</v>
          </cell>
        </row>
      </sheetData>
      <sheetData sheetId="189">
        <row r="35">
          <cell r="I35">
            <v>63490.540060935658</v>
          </cell>
        </row>
      </sheetData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5">
          <cell r="G35">
            <v>64254.226096970044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.SUMM PS"/>
      <sheetName val="EX. SUMM GEN"/>
      <sheetName val="Maintenance "/>
      <sheetName val="CENTRAL SECTOR"/>
      <sheetName val="SCH,ACT"/>
      <sheetName val="GP Ther"/>
      <sheetName val="GP Hyd"/>
      <sheetName val="Fuel Cons."/>
      <sheetName val="Unitwise TPI"/>
      <sheetName val="Stnwise TPI"/>
      <sheetName val="Monthwise TPI"/>
      <sheetName val="PLF aprsep"/>
      <sheetName val="PLF OctMar"/>
      <sheetName val="Monthwise Sp.oil Cons."/>
      <sheetName val="Oil Cons. Account"/>
      <sheetName val="CA"/>
      <sheetName val="TIME DURATION CAUSE ANALYSIS"/>
      <sheetName val="Ploss"/>
      <sheetName val="MCRH"/>
      <sheetName val="R.Hrs. Since Comm"/>
      <sheetName val="LEVEL"/>
      <sheetName val="EB"/>
      <sheetName val="MORNING,EVENING PEAK"/>
      <sheetName val="COMP,UNRESTRICTED DEMAND"/>
      <sheetName val="CSG 01-02"/>
      <sheetName val="CSD"/>
      <sheetName val="SUPPLY HRS"/>
      <sheetName val="MiniMicro"/>
      <sheetName val="MPSEB90-01MONTHLY GENPLF"/>
      <sheetName val="400KV LOD"/>
      <sheetName val="220KV"/>
      <sheetName val="Energy Audit At PS"/>
      <sheetName val="All India PLF 1991-92 onwards"/>
      <sheetName val="R_Hrs_ Since Comm"/>
      <sheetName val="STN WISE EMR"/>
      <sheetName val="BREAKUP OF OIL"/>
      <sheetName val="ATC Loss Red"/>
      <sheetName val="DLC"/>
      <sheetName val="dpc cost"/>
      <sheetName val="SUMMERY"/>
      <sheetName val="C.S.GENERATION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EX_SUMM_PS"/>
      <sheetName val="EX__SUMM_GEN"/>
      <sheetName val="Maintenance_"/>
      <sheetName val="CENTRAL_SECTOR"/>
      <sheetName val="GP_Ther"/>
      <sheetName val="GP_Hyd"/>
      <sheetName val="Fuel_Cons_"/>
      <sheetName val="Unitwise_TPI"/>
      <sheetName val="Stnwise_TPI"/>
      <sheetName val="Monthwise_TPI"/>
      <sheetName val="PLF_aprsep"/>
      <sheetName val="PLF_OctMar"/>
      <sheetName val="Monthwise_Sp_oil_Cons_"/>
      <sheetName val="Oil_Cons__Account"/>
      <sheetName val="TIME_DURATION_CAUSE_ANALYSIS"/>
      <sheetName val="R_Hrs__Since_Comm"/>
      <sheetName val="MORNING,EVENING_PEAK"/>
      <sheetName val="COMP,UNRESTRICTED_DEMAND"/>
      <sheetName val="CSG_01-02"/>
      <sheetName val="SUPPLY_HRS"/>
      <sheetName val="MPSEB90-01MONTHLY_GENPLF"/>
      <sheetName val="400KV_LOD"/>
      <sheetName val="Energy_Audit_At_PS"/>
      <sheetName val="All_India_PLF_1991-92_onwards"/>
      <sheetName val="R_Hrs__Since_Comm1"/>
      <sheetName val="BREAKUP_OF_OIL"/>
      <sheetName val="STN_WISE_EMR"/>
      <sheetName val="C_S_GENERATION"/>
      <sheetName val="EX_SUMM_PS1"/>
      <sheetName val="EX__SUMM_GEN1"/>
      <sheetName val="Maintenance_1"/>
      <sheetName val="CENTRAL_SECTOR1"/>
      <sheetName val="GP_Ther1"/>
      <sheetName val="GP_Hyd1"/>
      <sheetName val="Fuel_Cons_1"/>
      <sheetName val="Unitwise_TPI1"/>
      <sheetName val="Stnwise_TPI1"/>
      <sheetName val="Monthwise_TPI1"/>
      <sheetName val="PLF_aprsep1"/>
      <sheetName val="PLF_OctMar1"/>
      <sheetName val="Monthwise_Sp_oil_Cons_1"/>
      <sheetName val="Oil_Cons__Account1"/>
      <sheetName val="TIME_DURATION_CAUSE_ANALYSIS1"/>
      <sheetName val="R_Hrs__Since_Comm2"/>
      <sheetName val="MORNING,EVENING_PEAK1"/>
      <sheetName val="COMP,UNRESTRICTED_DEMAND1"/>
      <sheetName val="CSG_01-021"/>
      <sheetName val="SUPPLY_HRS1"/>
      <sheetName val="MPSEB90-01MONTHLY_GENPLF1"/>
      <sheetName val="400KV_LOD1"/>
      <sheetName val="Energy_Audit_At_PS1"/>
      <sheetName val="All_India_PLF_1991-92_onwards1"/>
      <sheetName val="R_Hrs__Since_Comm3"/>
      <sheetName val="EX_SUMM_PS2"/>
      <sheetName val="EX__SUMM_GEN2"/>
      <sheetName val="Maintenance_2"/>
      <sheetName val="CENTRAL_SECTOR2"/>
      <sheetName val="GP_Ther2"/>
      <sheetName val="GP_Hyd2"/>
      <sheetName val="Fuel_Cons_2"/>
      <sheetName val="Unitwise_TPI2"/>
      <sheetName val="Stnwise_TPI2"/>
      <sheetName val="Monthwise_TPI2"/>
      <sheetName val="PLF_aprsep2"/>
      <sheetName val="PLF_OctMar2"/>
      <sheetName val="Monthwise_Sp_oil_Cons_2"/>
      <sheetName val="Oil_Cons__Account2"/>
      <sheetName val="TIME_DURATION_CAUSE_ANALYSIS2"/>
      <sheetName val="R_Hrs__Since_Comm4"/>
      <sheetName val="MORNING,EVENING_PEAK2"/>
      <sheetName val="COMP,UNRESTRICTED_DEMAND2"/>
      <sheetName val="CSG_01-022"/>
      <sheetName val="SUPPLY_HRS2"/>
      <sheetName val="MPSEB90-01MONTHLY_GENPLF2"/>
      <sheetName val="400KV_LOD2"/>
      <sheetName val="Energy_Audit_At_PS2"/>
      <sheetName val="All_India_PLF_1991-92_onwards2"/>
      <sheetName val="R_Hrs__Since_Comm5"/>
      <sheetName val="ATC_Loss_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p 03-04"/>
    </sheetNames>
    <sheetDataSet>
      <sheetData sheetId="0" refreshError="1">
        <row r="721">
          <cell r="F721">
            <v>0.90799276391293349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Summary -Thermal"/>
      <sheetName val="MPEB Performance"/>
      <sheetName val="Stationwise Thermal &amp; Hydel Gen"/>
      <sheetName val="Fuel Oil &amp; Aux. Cons."/>
      <sheetName val="TWELVE"/>
      <sheetName val="UGEN"/>
      <sheetName val="Yearly Thermal"/>
      <sheetName val="Yearly Hydel"/>
      <sheetName val="GPUF9196"/>
      <sheetName val="MPSEB90-01MONTHLY GENPLF"/>
      <sheetName val="UNITWISE GEN &amp; FACTORS (S)"/>
      <sheetName val="GENPLF"/>
      <sheetName val="TPI"/>
      <sheetName val="TPI98-99"/>
      <sheetName val="TPI99-00"/>
      <sheetName val="TPI00-01"/>
      <sheetName val="TARGET9197"/>
      <sheetName val="TARGET 97-98"/>
      <sheetName val="TARGET 98-99"/>
      <sheetName val="TARGET 99-00"/>
      <sheetName val="TARGET 00-01"/>
      <sheetName val="Executive Summary _Thermal"/>
      <sheetName val="Stationwise Thermal _ Hydel Gen"/>
      <sheetName val="BREAKUP OF OIL"/>
      <sheetName val="C.S.GENERATION"/>
      <sheetName val="data"/>
      <sheetName val="R.Hrs. Since Comm"/>
      <sheetName val="Salient1"/>
      <sheetName val="Sept "/>
      <sheetName val="04REL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DLC"/>
      <sheetName val="Executive_Summary_-Thermal"/>
      <sheetName val="MPEB_Performance"/>
      <sheetName val="Stationwise_Thermal_&amp;_Hydel_Gen"/>
      <sheetName val="Fuel_Oil_&amp;_Aux__Cons_"/>
      <sheetName val="Yearly_Thermal"/>
      <sheetName val="Yearly_Hydel"/>
      <sheetName val="MPSEB90-01MONTHLY_GENPLF"/>
      <sheetName val="UNITWISE_GEN_&amp;_FACTORS_(S)"/>
      <sheetName val="TARGET_97-98"/>
      <sheetName val="TARGET_98-99"/>
      <sheetName val="TARGET_99-00"/>
      <sheetName val="TARGET_00-01"/>
      <sheetName val="Executive_Summary__Thermal"/>
      <sheetName val="Stationwise_Thermal___Hydel_Gen"/>
      <sheetName val="C_S_GENERATION"/>
      <sheetName val="BREAKUP_OF_OIL"/>
      <sheetName val="R_Hrs__Since_Comm"/>
      <sheetName val="Sept_"/>
      <sheetName val="A 3.7"/>
      <sheetName val="Cover"/>
      <sheetName val="Vol IV_b"/>
      <sheetName val="Coalmine"/>
      <sheetName val="Executive_Summary_-Thermal1"/>
      <sheetName val="MPEB_Performance1"/>
      <sheetName val="Stationwise_Thermal_&amp;_Hydel_Ge1"/>
      <sheetName val="Fuel_Oil_&amp;_Aux__Cons_1"/>
      <sheetName val="Yearly_Thermal1"/>
      <sheetName val="Yearly_Hydel1"/>
      <sheetName val="MPSEB90-01MONTHLY_GENPLF1"/>
      <sheetName val="UNITWISE_GEN_&amp;_FACTORS_(S)1"/>
      <sheetName val="TARGET_97-981"/>
      <sheetName val="TARGET_98-991"/>
      <sheetName val="TARGET_99-001"/>
      <sheetName val="TARGET_00-011"/>
      <sheetName val="Executive_Summary__Thermal1"/>
      <sheetName val="Stationwise_Thermal___Hydel_Ge1"/>
      <sheetName val="C_S_GENERATION1"/>
      <sheetName val="BREAKUP_OF_OIL1"/>
      <sheetName val="R_Hrs__Since_Comm1"/>
      <sheetName val="Sept_1"/>
      <sheetName val="Executive_Summary_-Thermal2"/>
      <sheetName val="MPEB_Performance2"/>
      <sheetName val="Stationwise_Thermal_&amp;_Hydel_Ge2"/>
      <sheetName val="Fuel_Oil_&amp;_Aux__Cons_2"/>
      <sheetName val="Yearly_Thermal2"/>
      <sheetName val="Yearly_Hydel2"/>
      <sheetName val="MPSEB90-01MONTHLY_GENPLF2"/>
      <sheetName val="UNITWISE_GEN_&amp;_FACTORS_(S)2"/>
      <sheetName val="TARGET_97-982"/>
      <sheetName val="TARGET_98-992"/>
      <sheetName val="TARGET_99-002"/>
      <sheetName val="TARGET_00-012"/>
      <sheetName val="Executive_Summary__Thermal2"/>
      <sheetName val="Stationwise_Thermal___Hydel_Ge2"/>
      <sheetName val="C_S_GENERATION2"/>
      <sheetName val="BREAKUP_OF_OIL2"/>
      <sheetName val="R_Hrs__Since_Comm2"/>
      <sheetName val="Sept_2"/>
      <sheetName val="Sheet1"/>
      <sheetName val="Sheet2"/>
      <sheetName val="Sheet3"/>
      <sheetName val="7.11 p1"/>
      <sheetName val="STN WISE EMR"/>
      <sheetName val="Schedule SS4-Old"/>
      <sheetName val="ZKOK6"/>
      <sheetName val="Lead "/>
      <sheetName val="Labour charges"/>
      <sheetName val="Newabstract"/>
      <sheetName val="A2-02-03"/>
      <sheetName val="cls"/>
      <sheetName val="Dom"/>
      <sheetName val="ATP"/>
      <sheetName val="Inputs"/>
      <sheetName val="all"/>
      <sheetName val="PART-III "/>
      <sheetName val="Lead statement-VJA"/>
      <sheetName val="Mortars"/>
      <sheetName val="SS-III &amp; SS-V"/>
      <sheetName val="Addl_40"/>
    </sheetNames>
    <sheetDataSet>
      <sheetData sheetId="0" refreshError="1">
        <row r="3">
          <cell r="A3" t="str">
            <v>STATION NAME</v>
          </cell>
        </row>
        <row r="4">
          <cell r="A4" t="str">
            <v xml:space="preserve"> </v>
          </cell>
          <cell r="B4" t="str">
            <v>P A R T I C U L A R S</v>
          </cell>
          <cell r="C4" t="str">
            <v>MW</v>
          </cell>
          <cell r="D4" t="str">
            <v>91-92</v>
          </cell>
          <cell r="E4" t="str">
            <v>92-93</v>
          </cell>
          <cell r="F4" t="str">
            <v>93-94</v>
          </cell>
          <cell r="G4" t="str">
            <v>94-95</v>
          </cell>
          <cell r="H4" t="str">
            <v xml:space="preserve">95-96 </v>
          </cell>
          <cell r="I4" t="str">
            <v>MKwh</v>
          </cell>
          <cell r="J4" t="str">
            <v>%</v>
          </cell>
          <cell r="K4" t="str">
            <v>MW</v>
          </cell>
          <cell r="L4" t="str">
            <v>OP.STOCK</v>
          </cell>
          <cell r="M4" t="str">
            <v>RECIEPT</v>
          </cell>
          <cell r="N4" t="str">
            <v>MT</v>
          </cell>
          <cell r="O4" t="str">
            <v>Kg/kWH</v>
          </cell>
          <cell r="P4" t="str">
            <v>KL</v>
          </cell>
          <cell r="Q4" t="str">
            <v>ml/KWH</v>
          </cell>
        </row>
        <row r="5">
          <cell r="A5">
            <v>1</v>
          </cell>
          <cell r="B5" t="str">
            <v>Thermal  Generation (Including 100 % Satpura )</v>
          </cell>
          <cell r="C5" t="str">
            <v>MU</v>
          </cell>
          <cell r="D5">
            <v>11579.92</v>
          </cell>
          <cell r="E5">
            <v>12363.2</v>
          </cell>
          <cell r="F5">
            <v>13331.49</v>
          </cell>
          <cell r="G5">
            <v>14781.19868</v>
          </cell>
          <cell r="H5">
            <v>16071.35</v>
          </cell>
          <cell r="I5" t="str">
            <v xml:space="preserve"> </v>
          </cell>
          <cell r="J5">
            <v>0</v>
          </cell>
          <cell r="K5">
            <v>57</v>
          </cell>
          <cell r="L5">
            <v>0</v>
          </cell>
          <cell r="M5">
            <v>0</v>
          </cell>
          <cell r="N5">
            <v>277748</v>
          </cell>
          <cell r="O5">
            <v>1.1912334877337452</v>
          </cell>
          <cell r="P5">
            <v>0</v>
          </cell>
          <cell r="Q5">
            <v>0</v>
          </cell>
        </row>
        <row r="6">
          <cell r="A6">
            <v>2</v>
          </cell>
          <cell r="B6" t="str">
            <v xml:space="preserve">Plan Target    </v>
          </cell>
          <cell r="C6" t="str">
            <v>MU</v>
          </cell>
          <cell r="D6">
            <v>13440</v>
          </cell>
          <cell r="E6">
            <v>13240</v>
          </cell>
          <cell r="F6">
            <v>14935</v>
          </cell>
          <cell r="G6">
            <v>14850</v>
          </cell>
          <cell r="H6">
            <v>16620</v>
          </cell>
          <cell r="I6" t="str">
            <v xml:space="preserve"> </v>
          </cell>
          <cell r="J6">
            <v>0</v>
          </cell>
          <cell r="K6">
            <v>60</v>
          </cell>
          <cell r="L6">
            <v>0</v>
          </cell>
          <cell r="M6">
            <v>0</v>
          </cell>
          <cell r="N6">
            <v>71743</v>
          </cell>
          <cell r="O6">
            <v>1.1081711461229535</v>
          </cell>
          <cell r="P6">
            <v>0</v>
          </cell>
          <cell r="Q6">
            <v>0</v>
          </cell>
        </row>
        <row r="7">
          <cell r="A7">
            <v>3</v>
          </cell>
          <cell r="B7" t="str">
            <v>ACHIEVEMENT Percentage of ( 2 )</v>
          </cell>
          <cell r="C7" t="str">
            <v>%</v>
          </cell>
          <cell r="D7">
            <v>86.160119047619048</v>
          </cell>
          <cell r="E7">
            <v>93.377643504531719</v>
          </cell>
          <cell r="F7">
            <v>89.26340810177436</v>
          </cell>
          <cell r="G7">
            <v>99.53669144781145</v>
          </cell>
          <cell r="H7">
            <v>96.698856799037301</v>
          </cell>
          <cell r="I7" t="str">
            <v xml:space="preserve"> </v>
          </cell>
          <cell r="J7">
            <v>0</v>
          </cell>
          <cell r="K7">
            <v>160</v>
          </cell>
          <cell r="L7">
            <v>0</v>
          </cell>
          <cell r="M7">
            <v>0</v>
          </cell>
          <cell r="N7">
            <v>588701</v>
          </cell>
          <cell r="O7">
            <v>0.93894701585377527</v>
          </cell>
          <cell r="P7">
            <v>7154</v>
          </cell>
          <cell r="Q7">
            <v>11.410252320648187</v>
          </cell>
        </row>
        <row r="8">
          <cell r="A8">
            <v>4</v>
          </cell>
          <cell r="B8" t="str">
            <v>Plant    Utilisation    Factor            **</v>
          </cell>
          <cell r="C8" t="str">
            <v>%</v>
          </cell>
          <cell r="D8">
            <v>49.14</v>
          </cell>
          <cell r="E8">
            <v>52.6</v>
          </cell>
          <cell r="F8">
            <v>56.03</v>
          </cell>
          <cell r="G8">
            <v>58.1673864745838</v>
          </cell>
          <cell r="H8">
            <v>59.2</v>
          </cell>
          <cell r="I8">
            <v>119</v>
          </cell>
          <cell r="J8">
            <v>11.529331976941336</v>
          </cell>
          <cell r="K8">
            <v>200</v>
          </cell>
          <cell r="L8">
            <v>0</v>
          </cell>
          <cell r="M8">
            <v>0</v>
          </cell>
          <cell r="N8">
            <v>983703</v>
          </cell>
          <cell r="O8">
            <v>0.95306205493387575</v>
          </cell>
          <cell r="P8">
            <v>4674</v>
          </cell>
          <cell r="Q8">
            <v>4.5284115680860335</v>
          </cell>
        </row>
        <row r="9">
          <cell r="A9">
            <v>5</v>
          </cell>
          <cell r="B9" t="str">
            <v>Plant    Availibility   Factor              **</v>
          </cell>
          <cell r="C9" t="str">
            <v>%</v>
          </cell>
          <cell r="D9">
            <v>66.92</v>
          </cell>
          <cell r="E9">
            <v>71.400000000000006</v>
          </cell>
          <cell r="F9">
            <v>72.040000000000006</v>
          </cell>
          <cell r="G9">
            <v>75.44</v>
          </cell>
          <cell r="H9">
            <v>75.3</v>
          </cell>
          <cell r="I9">
            <v>126</v>
          </cell>
          <cell r="J9">
            <v>12.357181385769627</v>
          </cell>
          <cell r="K9">
            <v>176</v>
          </cell>
          <cell r="L9">
            <v>0</v>
          </cell>
          <cell r="M9">
            <v>0</v>
          </cell>
          <cell r="N9">
            <v>985516</v>
          </cell>
          <cell r="O9">
            <v>0.9665238071887412</v>
          </cell>
          <cell r="P9">
            <v>4737</v>
          </cell>
          <cell r="Q9">
            <v>4.6457117638405334</v>
          </cell>
        </row>
        <row r="10">
          <cell r="A10">
            <v>6</v>
          </cell>
          <cell r="B10" t="str">
            <v>Partial  Unavailability Factor         **</v>
          </cell>
          <cell r="C10" t="str">
            <v>%</v>
          </cell>
          <cell r="D10">
            <v>17.78</v>
          </cell>
          <cell r="E10">
            <v>18.8</v>
          </cell>
          <cell r="F10">
            <v>16</v>
          </cell>
          <cell r="G10">
            <v>17.272613525416201</v>
          </cell>
          <cell r="H10">
            <v>16.16</v>
          </cell>
          <cell r="I10">
            <v>91.84</v>
          </cell>
          <cell r="J10">
            <v>14.733059548254619</v>
          </cell>
          <cell r="K10">
            <v>146</v>
          </cell>
          <cell r="L10">
            <v>0</v>
          </cell>
          <cell r="M10">
            <v>0</v>
          </cell>
          <cell r="N10">
            <v>626484</v>
          </cell>
          <cell r="O10">
            <v>1.0050115503080082</v>
          </cell>
          <cell r="P10">
            <v>6372</v>
          </cell>
          <cell r="Q10">
            <v>10.222022587268993</v>
          </cell>
        </row>
        <row r="11">
          <cell r="A11" t="str">
            <v>a</v>
          </cell>
          <cell r="B11" t="str">
            <v>Main Boiler</v>
          </cell>
          <cell r="C11" t="str">
            <v>%</v>
          </cell>
          <cell r="D11">
            <v>0</v>
          </cell>
          <cell r="E11">
            <v>0.38</v>
          </cell>
          <cell r="F11">
            <v>0.24</v>
          </cell>
          <cell r="G11">
            <v>0.25</v>
          </cell>
          <cell r="H11">
            <v>2.4</v>
          </cell>
          <cell r="I11">
            <v>104.13</v>
          </cell>
          <cell r="J11">
            <v>14.347718253968255</v>
          </cell>
          <cell r="K11">
            <v>192</v>
          </cell>
          <cell r="L11">
            <v>0</v>
          </cell>
          <cell r="M11">
            <v>0</v>
          </cell>
          <cell r="N11">
            <v>745282</v>
          </cell>
          <cell r="O11">
            <v>1.0268986992945326</v>
          </cell>
          <cell r="P11">
            <v>7889</v>
          </cell>
          <cell r="Q11">
            <v>10.869984567901234</v>
          </cell>
        </row>
        <row r="12">
          <cell r="A12" t="str">
            <v>b</v>
          </cell>
          <cell r="B12" t="str">
            <v>Boiler Auxiliaries(Mainly Mills)</v>
          </cell>
          <cell r="C12" t="str">
            <v>%</v>
          </cell>
          <cell r="D12">
            <v>2.1352047355439101</v>
          </cell>
          <cell r="E12">
            <v>0.82</v>
          </cell>
          <cell r="F12">
            <v>1.03</v>
          </cell>
          <cell r="G12">
            <v>0.57999999999999996</v>
          </cell>
          <cell r="H12">
            <v>5.0999999999999996</v>
          </cell>
          <cell r="I12">
            <v>102.85735</v>
          </cell>
          <cell r="J12">
            <v>14.163777196364638</v>
          </cell>
          <cell r="K12">
            <v>164</v>
          </cell>
          <cell r="L12">
            <v>0</v>
          </cell>
          <cell r="M12">
            <v>0</v>
          </cell>
          <cell r="N12">
            <v>747152</v>
          </cell>
          <cell r="O12">
            <v>1.0288515560451665</v>
          </cell>
          <cell r="P12">
            <v>6596.07</v>
          </cell>
          <cell r="Q12">
            <v>9.0829936656568435</v>
          </cell>
        </row>
        <row r="13">
          <cell r="A13" t="str">
            <v>c</v>
          </cell>
          <cell r="B13" t="str">
            <v>Turbine</v>
          </cell>
          <cell r="C13" t="str">
            <v>%</v>
          </cell>
          <cell r="D13">
            <v>0.30946718340726254</v>
          </cell>
          <cell r="E13">
            <v>1.1200000000000001</v>
          </cell>
          <cell r="F13">
            <v>1.37</v>
          </cell>
          <cell r="G13">
            <v>0.28000000000000003</v>
          </cell>
          <cell r="H13">
            <v>0.8</v>
          </cell>
          <cell r="I13">
            <v>111.1</v>
          </cell>
          <cell r="J13">
            <v>13.938025341864257</v>
          </cell>
          <cell r="K13">
            <v>182</v>
          </cell>
          <cell r="L13">
            <v>0</v>
          </cell>
          <cell r="M13">
            <v>0</v>
          </cell>
          <cell r="N13">
            <v>830584</v>
          </cell>
          <cell r="O13">
            <v>1.0420072763768662</v>
          </cell>
          <cell r="P13">
            <v>10237</v>
          </cell>
          <cell r="Q13">
            <v>12.842805168736669</v>
          </cell>
        </row>
        <row r="14">
          <cell r="A14" t="str">
            <v>d</v>
          </cell>
          <cell r="B14" t="str">
            <v>Turbine Auxiliaries</v>
          </cell>
          <cell r="C14" t="str">
            <v>%</v>
          </cell>
          <cell r="D14">
            <v>1.1834191455446403</v>
          </cell>
          <cell r="E14">
            <v>0.81</v>
          </cell>
          <cell r="F14">
            <v>0.54</v>
          </cell>
          <cell r="G14">
            <v>0.21</v>
          </cell>
          <cell r="H14">
            <v>0.6</v>
          </cell>
          <cell r="I14">
            <v>127</v>
          </cell>
          <cell r="J14">
            <v>12.480345911949685</v>
          </cell>
          <cell r="K14">
            <v>192</v>
          </cell>
          <cell r="L14">
            <v>0</v>
          </cell>
          <cell r="M14">
            <v>0</v>
          </cell>
          <cell r="N14">
            <v>1055897</v>
          </cell>
          <cell r="O14">
            <v>1.0376346305031448</v>
          </cell>
          <cell r="P14">
            <v>6774</v>
          </cell>
          <cell r="Q14">
            <v>6.6568396226415096</v>
          </cell>
        </row>
        <row r="15">
          <cell r="A15" t="str">
            <v>e</v>
          </cell>
          <cell r="B15" t="str">
            <v>Generator</v>
          </cell>
          <cell r="C15" t="str">
            <v>%</v>
          </cell>
          <cell r="D15">
            <v>0.23316136939653051</v>
          </cell>
          <cell r="E15">
            <v>0.36</v>
          </cell>
          <cell r="F15">
            <v>0.69</v>
          </cell>
          <cell r="G15">
            <v>0.93</v>
          </cell>
          <cell r="H15">
            <v>0.3</v>
          </cell>
          <cell r="I15">
            <v>128.80000000000001</v>
          </cell>
          <cell r="J15">
            <v>11.592115921159214</v>
          </cell>
          <cell r="K15">
            <v>196</v>
          </cell>
          <cell r="L15">
            <v>0</v>
          </cell>
          <cell r="M15">
            <v>0</v>
          </cell>
          <cell r="N15">
            <v>1098156</v>
          </cell>
          <cell r="O15">
            <v>0.98835028350283505</v>
          </cell>
          <cell r="P15">
            <v>6387</v>
          </cell>
          <cell r="Q15">
            <v>5.7483574835748366</v>
          </cell>
        </row>
        <row r="16">
          <cell r="A16" t="str">
            <v>f</v>
          </cell>
          <cell r="B16" t="str">
            <v>Electrical</v>
          </cell>
          <cell r="C16" t="str">
            <v>%</v>
          </cell>
          <cell r="D16">
            <v>0.46916617012716505</v>
          </cell>
          <cell r="E16">
            <v>0.28000000000000003</v>
          </cell>
          <cell r="F16">
            <v>0.28999999999999998</v>
          </cell>
          <cell r="G16">
            <v>1.78</v>
          </cell>
          <cell r="H16">
            <v>0.8</v>
          </cell>
          <cell r="I16">
            <v>132.66300000000001</v>
          </cell>
          <cell r="J16">
            <v>11.803283064193247</v>
          </cell>
          <cell r="K16">
            <v>190</v>
          </cell>
          <cell r="L16">
            <v>0</v>
          </cell>
          <cell r="M16">
            <v>0</v>
          </cell>
          <cell r="N16">
            <v>1049273</v>
          </cell>
          <cell r="O16">
            <v>0.93355843231460478</v>
          </cell>
          <cell r="P16">
            <v>5874</v>
          </cell>
          <cell r="Q16">
            <v>5.2262111303883625</v>
          </cell>
        </row>
        <row r="17">
          <cell r="A17" t="str">
            <v>g</v>
          </cell>
          <cell r="B17" t="str">
            <v>Coal related (Quality ,Quantity ,Handling ,wet coal)</v>
          </cell>
          <cell r="C17" t="str">
            <v>%</v>
          </cell>
          <cell r="D17">
            <v>3.0365300291812445</v>
          </cell>
          <cell r="E17">
            <v>0.33</v>
          </cell>
          <cell r="F17">
            <v>0.12</v>
          </cell>
          <cell r="G17">
            <v>0.47</v>
          </cell>
          <cell r="H17">
            <v>5.8</v>
          </cell>
          <cell r="I17">
            <v>98.7</v>
          </cell>
          <cell r="J17">
            <v>11.927636587753327</v>
          </cell>
          <cell r="K17">
            <v>188</v>
          </cell>
          <cell r="L17">
            <v>0</v>
          </cell>
          <cell r="M17">
            <v>0</v>
          </cell>
          <cell r="N17">
            <v>770211</v>
          </cell>
          <cell r="O17">
            <v>0.93077982815502303</v>
          </cell>
          <cell r="P17">
            <v>3594</v>
          </cell>
          <cell r="Q17">
            <v>4.3432549033825181</v>
          </cell>
        </row>
        <row r="18">
          <cell r="A18" t="str">
            <v>h</v>
          </cell>
          <cell r="B18" t="str">
            <v>Others</v>
          </cell>
          <cell r="C18" t="str">
            <v>%</v>
          </cell>
          <cell r="D18">
            <v>2.2070544258220908</v>
          </cell>
          <cell r="E18">
            <v>3.85</v>
          </cell>
          <cell r="F18">
            <v>1.23</v>
          </cell>
          <cell r="G18">
            <v>1</v>
          </cell>
          <cell r="H18">
            <v>0.5</v>
          </cell>
          <cell r="I18">
            <v>123.9</v>
          </cell>
          <cell r="J18">
            <v>12.5</v>
          </cell>
          <cell r="K18">
            <v>172</v>
          </cell>
          <cell r="L18">
            <v>0</v>
          </cell>
          <cell r="M18">
            <v>0</v>
          </cell>
          <cell r="N18">
            <v>945093</v>
          </cell>
          <cell r="O18">
            <v>0.95</v>
          </cell>
          <cell r="P18">
            <v>4874</v>
          </cell>
          <cell r="Q18">
            <v>4.9162800080693971</v>
          </cell>
        </row>
        <row r="19">
          <cell r="A19">
            <v>7</v>
          </cell>
          <cell r="B19" t="str">
            <v xml:space="preserve">Planned  Outage         Rate          </v>
          </cell>
          <cell r="C19" t="str">
            <v>MU</v>
          </cell>
          <cell r="D19">
            <v>3672.14</v>
          </cell>
          <cell r="E19">
            <v>3192.88</v>
          </cell>
          <cell r="F19">
            <v>3765.67</v>
          </cell>
          <cell r="G19">
            <v>2144.02</v>
          </cell>
          <cell r="H19">
            <v>3421.66</v>
          </cell>
          <cell r="I19">
            <v>107.73</v>
          </cell>
          <cell r="J19">
            <v>12.12</v>
          </cell>
          <cell r="K19">
            <v>180</v>
          </cell>
          <cell r="L19">
            <v>0</v>
          </cell>
          <cell r="M19">
            <v>0</v>
          </cell>
          <cell r="N19">
            <v>852784</v>
          </cell>
          <cell r="O19">
            <v>0.95899999999999996</v>
          </cell>
          <cell r="P19">
            <v>3494</v>
          </cell>
          <cell r="Q19">
            <v>3.93</v>
          </cell>
        </row>
        <row r="20">
          <cell r="A20" t="str">
            <v>a</v>
          </cell>
          <cell r="B20">
            <v>0</v>
          </cell>
          <cell r="C20" t="str">
            <v>No</v>
          </cell>
          <cell r="D20">
            <v>18</v>
          </cell>
          <cell r="E20">
            <v>23</v>
          </cell>
          <cell r="F20">
            <v>20</v>
          </cell>
          <cell r="G20">
            <v>24</v>
          </cell>
          <cell r="H20">
            <v>23</v>
          </cell>
          <cell r="I20">
            <v>118.3586</v>
          </cell>
          <cell r="J20">
            <v>11.988607114621157</v>
          </cell>
          <cell r="K20">
            <v>185.2</v>
          </cell>
          <cell r="L20">
            <v>0</v>
          </cell>
          <cell r="M20">
            <v>0</v>
          </cell>
          <cell r="N20">
            <v>943103.4</v>
          </cell>
          <cell r="O20">
            <v>0.95233770879449242</v>
          </cell>
          <cell r="P20">
            <v>4844.6000000000004</v>
          </cell>
          <cell r="Q20">
            <v>4.832820705083023</v>
          </cell>
        </row>
        <row r="21">
          <cell r="A21" t="str">
            <v>b</v>
          </cell>
          <cell r="B21" t="str">
            <v xml:space="preserve">                                                       **</v>
          </cell>
          <cell r="C21" t="str">
            <v>%</v>
          </cell>
          <cell r="D21">
            <v>16</v>
          </cell>
          <cell r="E21">
            <v>13.59</v>
          </cell>
          <cell r="F21">
            <v>16.079999999999998</v>
          </cell>
          <cell r="G21">
            <v>12.209376208374712</v>
          </cell>
          <cell r="H21">
            <v>12.6</v>
          </cell>
          <cell r="I21" t="str">
            <v xml:space="preserve"> </v>
          </cell>
          <cell r="J21">
            <v>0</v>
          </cell>
          <cell r="K21">
            <v>212</v>
          </cell>
          <cell r="L21">
            <v>0</v>
          </cell>
          <cell r="M21">
            <v>0</v>
          </cell>
          <cell r="N21">
            <v>978858</v>
          </cell>
          <cell r="O21">
            <v>0.9104724167759578</v>
          </cell>
          <cell r="P21">
            <v>19275</v>
          </cell>
          <cell r="Q21">
            <v>17.928398024388205</v>
          </cell>
        </row>
        <row r="22">
          <cell r="A22">
            <v>8</v>
          </cell>
          <cell r="B22" t="str">
            <v xml:space="preserve">Forced   Outage   </v>
          </cell>
          <cell r="C22" t="str">
            <v>MU</v>
          </cell>
          <cell r="D22">
            <v>4054.2</v>
          </cell>
          <cell r="E22">
            <v>3528.19</v>
          </cell>
          <cell r="F22">
            <v>2780.85</v>
          </cell>
          <cell r="G22">
            <v>3161.67</v>
          </cell>
          <cell r="H22">
            <v>3281.99</v>
          </cell>
          <cell r="I22">
            <v>114</v>
          </cell>
          <cell r="J22">
            <v>9.5494182393888369</v>
          </cell>
          <cell r="K22">
            <v>224</v>
          </cell>
          <cell r="L22">
            <v>0</v>
          </cell>
          <cell r="M22">
            <v>0</v>
          </cell>
          <cell r="N22">
            <v>1094158</v>
          </cell>
          <cell r="O22">
            <v>0.916541435260808</v>
          </cell>
          <cell r="P22">
            <v>18208</v>
          </cell>
          <cell r="Q22">
            <v>15.252263798490523</v>
          </cell>
        </row>
        <row r="23">
          <cell r="A23" t="str">
            <v>a</v>
          </cell>
          <cell r="B23" t="str">
            <v>90-91</v>
          </cell>
          <cell r="C23" t="str">
            <v>No</v>
          </cell>
          <cell r="D23">
            <v>838</v>
          </cell>
          <cell r="E23">
            <v>793</v>
          </cell>
          <cell r="F23">
            <v>756</v>
          </cell>
          <cell r="G23">
            <v>935</v>
          </cell>
          <cell r="H23">
            <v>1031</v>
          </cell>
          <cell r="I23">
            <v>113</v>
          </cell>
          <cell r="J23">
            <v>9.9372108975148166</v>
          </cell>
          <cell r="K23">
            <v>215</v>
          </cell>
          <cell r="L23">
            <v>0</v>
          </cell>
          <cell r="M23">
            <v>0</v>
          </cell>
          <cell r="N23">
            <v>1065421</v>
          </cell>
          <cell r="O23">
            <v>0.93693036917178185</v>
          </cell>
          <cell r="P23">
            <v>14929</v>
          </cell>
          <cell r="Q23">
            <v>13.128550574247672</v>
          </cell>
        </row>
        <row r="24">
          <cell r="A24" t="str">
            <v>b</v>
          </cell>
          <cell r="B24" t="str">
            <v xml:space="preserve">                                                      **</v>
          </cell>
          <cell r="C24" t="str">
            <v>%</v>
          </cell>
          <cell r="D24">
            <v>17.079999999999998</v>
          </cell>
          <cell r="E24">
            <v>15.01</v>
          </cell>
          <cell r="F24">
            <v>11.88</v>
          </cell>
          <cell r="G24">
            <v>12.35</v>
          </cell>
          <cell r="H24">
            <v>12.08</v>
          </cell>
          <cell r="I24">
            <v>93.49</v>
          </cell>
          <cell r="J24">
            <v>10.99106513049612</v>
          </cell>
          <cell r="K24">
            <v>218</v>
          </cell>
          <cell r="L24">
            <v>0</v>
          </cell>
          <cell r="M24">
            <v>0</v>
          </cell>
          <cell r="N24">
            <v>821535</v>
          </cell>
          <cell r="O24">
            <v>0.96583000235128147</v>
          </cell>
          <cell r="P24">
            <v>13865</v>
          </cell>
          <cell r="Q24">
            <v>16.300258640959321</v>
          </cell>
        </row>
        <row r="25">
          <cell r="A25" t="str">
            <v>c</v>
          </cell>
          <cell r="B25" t="str">
            <v>Boiler Tube Leakages</v>
          </cell>
          <cell r="C25" t="str">
            <v>MU</v>
          </cell>
          <cell r="D25">
            <v>1507</v>
          </cell>
          <cell r="E25">
            <v>1373.19</v>
          </cell>
          <cell r="F25">
            <v>1286</v>
          </cell>
          <cell r="G25">
            <v>1722</v>
          </cell>
          <cell r="H25">
            <v>2009.66</v>
          </cell>
          <cell r="I25">
            <v>93.94</v>
          </cell>
          <cell r="J25">
            <v>10.841941254544405</v>
          </cell>
          <cell r="K25">
            <v>220</v>
          </cell>
          <cell r="L25">
            <v>0</v>
          </cell>
          <cell r="M25">
            <v>0</v>
          </cell>
          <cell r="N25">
            <v>837244</v>
          </cell>
          <cell r="O25">
            <v>0.96629234231634831</v>
          </cell>
          <cell r="P25">
            <v>13463</v>
          </cell>
          <cell r="Q25">
            <v>15.538115298055283</v>
          </cell>
        </row>
        <row r="26">
          <cell r="A26" t="str">
            <v>d</v>
          </cell>
          <cell r="B26" t="str">
            <v>93-94</v>
          </cell>
          <cell r="C26" t="str">
            <v>No</v>
          </cell>
          <cell r="D26">
            <v>167</v>
          </cell>
          <cell r="E26">
            <v>188</v>
          </cell>
          <cell r="F26">
            <v>192</v>
          </cell>
          <cell r="G26">
            <v>240</v>
          </cell>
          <cell r="H26">
            <v>273</v>
          </cell>
          <cell r="I26">
            <v>106.832292</v>
          </cell>
          <cell r="J26">
            <v>10.580209698168929</v>
          </cell>
          <cell r="K26">
            <v>216</v>
          </cell>
          <cell r="L26">
            <v>0</v>
          </cell>
          <cell r="M26">
            <v>0</v>
          </cell>
          <cell r="N26">
            <v>1033657</v>
          </cell>
          <cell r="O26">
            <v>1.0236893369263482</v>
          </cell>
          <cell r="P26">
            <v>9864.48</v>
          </cell>
          <cell r="Q26">
            <v>9.7693557827434265</v>
          </cell>
        </row>
        <row r="27">
          <cell r="A27" t="str">
            <v>e</v>
          </cell>
          <cell r="B27" t="str">
            <v>94-95</v>
          </cell>
          <cell r="C27" t="str">
            <v>%</v>
          </cell>
          <cell r="D27">
            <v>6.3955985380519014</v>
          </cell>
          <cell r="E27">
            <v>5.829559290259148</v>
          </cell>
          <cell r="F27">
            <v>5.4781122578512509</v>
          </cell>
          <cell r="G27">
            <v>6.4055165111673595</v>
          </cell>
          <cell r="H27">
            <v>7.398106058932755</v>
          </cell>
          <cell r="I27">
            <v>121.3</v>
          </cell>
          <cell r="J27">
            <v>10.99728014505893</v>
          </cell>
          <cell r="K27">
            <v>217</v>
          </cell>
          <cell r="L27">
            <v>0</v>
          </cell>
          <cell r="M27">
            <v>0</v>
          </cell>
          <cell r="N27">
            <v>1127339</v>
          </cell>
          <cell r="O27">
            <v>1.0220661831368993</v>
          </cell>
          <cell r="P27">
            <v>19357</v>
          </cell>
          <cell r="Q27">
            <v>17.5494106980961</v>
          </cell>
        </row>
        <row r="28">
          <cell r="A28">
            <v>9</v>
          </cell>
          <cell r="B28" t="str">
            <v>Total          Coal           Consumption</v>
          </cell>
          <cell r="C28" t="str">
            <v>1000MT</v>
          </cell>
          <cell r="D28">
            <v>9628</v>
          </cell>
          <cell r="E28">
            <v>10365</v>
          </cell>
          <cell r="F28">
            <v>10889.111999999999</v>
          </cell>
          <cell r="G28">
            <v>12127.994971999999</v>
          </cell>
          <cell r="H28">
            <v>13030.226000000001</v>
          </cell>
          <cell r="I28">
            <v>119.5</v>
          </cell>
          <cell r="J28">
            <v>10.722296994167788</v>
          </cell>
          <cell r="K28">
            <v>214</v>
          </cell>
          <cell r="L28">
            <v>0</v>
          </cell>
          <cell r="M28">
            <v>0</v>
          </cell>
          <cell r="N28">
            <v>1148422</v>
          </cell>
          <cell r="O28">
            <v>1.0304369672498879</v>
          </cell>
          <cell r="P28">
            <v>9390</v>
          </cell>
          <cell r="Q28">
            <v>8.4253028263795429</v>
          </cell>
        </row>
        <row r="29">
          <cell r="A29">
            <v>10</v>
          </cell>
          <cell r="B29" t="str">
            <v xml:space="preserve">COST OF  Coal consumed @ Rs 800 /MT </v>
          </cell>
          <cell r="C29" t="str">
            <v>Cr Rs.</v>
          </cell>
          <cell r="D29">
            <v>770.24</v>
          </cell>
          <cell r="E29">
            <v>829.2</v>
          </cell>
          <cell r="F29">
            <v>871.12896000000001</v>
          </cell>
          <cell r="G29">
            <v>970.23959775999992</v>
          </cell>
          <cell r="H29">
            <v>1042.4180799999999</v>
          </cell>
          <cell r="I29">
            <v>130.69999999999999</v>
          </cell>
          <cell r="J29">
            <v>10.363967964475457</v>
          </cell>
          <cell r="K29">
            <v>217</v>
          </cell>
          <cell r="L29">
            <v>0</v>
          </cell>
          <cell r="M29">
            <v>0</v>
          </cell>
          <cell r="N29">
            <v>1215835</v>
          </cell>
          <cell r="O29">
            <v>0.96410673221790499</v>
          </cell>
          <cell r="P29">
            <v>7474</v>
          </cell>
          <cell r="Q29">
            <v>5.9265720402822932</v>
          </cell>
        </row>
        <row r="30">
          <cell r="A30">
            <v>11</v>
          </cell>
          <cell r="B30" t="str">
            <v>Specific    Coal           Consumption</v>
          </cell>
          <cell r="C30" t="str">
            <v>Kg/Kwh</v>
          </cell>
          <cell r="D30">
            <v>0.83</v>
          </cell>
          <cell r="E30">
            <v>0.8</v>
          </cell>
          <cell r="F30">
            <v>0.81679632209152919</v>
          </cell>
          <cell r="G30">
            <v>0.82050145151015585</v>
          </cell>
          <cell r="H30">
            <v>0.81</v>
          </cell>
          <cell r="I30">
            <v>139.19800000000001</v>
          </cell>
          <cell r="J30">
            <v>10.294415643003468</v>
          </cell>
          <cell r="K30">
            <v>213</v>
          </cell>
          <cell r="L30">
            <v>0</v>
          </cell>
          <cell r="M30">
            <v>0</v>
          </cell>
          <cell r="N30">
            <v>1152800</v>
          </cell>
          <cell r="O30">
            <v>0.85255552186485428</v>
          </cell>
          <cell r="P30">
            <v>6231</v>
          </cell>
          <cell r="Q30">
            <v>4.6081483837091488</v>
          </cell>
        </row>
        <row r="31">
          <cell r="A31">
            <v>12</v>
          </cell>
          <cell r="B31" t="str">
            <v>Total          Fuel Oil     Consumption</v>
          </cell>
          <cell r="C31" t="str">
            <v>1000KL</v>
          </cell>
          <cell r="D31">
            <v>147</v>
          </cell>
          <cell r="E31">
            <v>178</v>
          </cell>
          <cell r="F31">
            <v>144.66900000000001</v>
          </cell>
          <cell r="G31">
            <v>185.24459685843499</v>
          </cell>
          <cell r="H31">
            <v>124.101</v>
          </cell>
          <cell r="I31">
            <v>104.9</v>
          </cell>
          <cell r="J31">
            <v>10.818224944826023</v>
          </cell>
          <cell r="K31">
            <v>205</v>
          </cell>
          <cell r="L31">
            <v>0</v>
          </cell>
          <cell r="M31">
            <v>0</v>
          </cell>
          <cell r="N31">
            <v>842753</v>
          </cell>
          <cell r="O31">
            <v>0.86912216653259911</v>
          </cell>
          <cell r="P31">
            <v>4062</v>
          </cell>
          <cell r="Q31">
            <v>4.1890972093311056</v>
          </cell>
        </row>
        <row r="32">
          <cell r="A32">
            <v>13</v>
          </cell>
          <cell r="B32" t="str">
            <v>COST OF  Fuel oil consumed  @ Rs 7500 per MT</v>
          </cell>
          <cell r="C32" t="str">
            <v>Cr Rs.</v>
          </cell>
          <cell r="D32">
            <v>110.25</v>
          </cell>
          <cell r="E32">
            <v>133.5</v>
          </cell>
          <cell r="F32">
            <v>108.50174999999999</v>
          </cell>
          <cell r="G32">
            <v>138.93344764382627</v>
          </cell>
          <cell r="H32">
            <v>93.075749999999999</v>
          </cell>
          <cell r="I32">
            <v>136.1</v>
          </cell>
          <cell r="J32">
            <v>10.1</v>
          </cell>
          <cell r="K32">
            <v>208</v>
          </cell>
          <cell r="L32">
            <v>0</v>
          </cell>
          <cell r="M32">
            <v>0</v>
          </cell>
          <cell r="N32">
            <v>1212963</v>
          </cell>
          <cell r="O32">
            <v>0.9</v>
          </cell>
          <cell r="P32">
            <v>5019</v>
          </cell>
          <cell r="Q32">
            <v>3.72</v>
          </cell>
        </row>
        <row r="33">
          <cell r="A33">
            <v>14</v>
          </cell>
          <cell r="B33" t="str">
            <v xml:space="preserve">Specific    Fuel Oil      Consumption </v>
          </cell>
          <cell r="C33" t="str">
            <v>ml/Kwh</v>
          </cell>
          <cell r="D33">
            <v>12.72</v>
          </cell>
          <cell r="E33">
            <v>14.43</v>
          </cell>
          <cell r="F33">
            <v>10.851675244102497</v>
          </cell>
          <cell r="G33">
            <v>12.532447528026529</v>
          </cell>
          <cell r="H33">
            <v>7.72</v>
          </cell>
          <cell r="I33">
            <v>128.52000000000001</v>
          </cell>
          <cell r="J33">
            <v>9.93</v>
          </cell>
          <cell r="K33">
            <v>206</v>
          </cell>
          <cell r="L33">
            <v>0</v>
          </cell>
          <cell r="M33">
            <v>0</v>
          </cell>
          <cell r="N33">
            <v>1151942</v>
          </cell>
          <cell r="O33">
            <v>0.89</v>
          </cell>
          <cell r="P33">
            <v>5085</v>
          </cell>
          <cell r="Q33">
            <v>3.93</v>
          </cell>
        </row>
        <row r="34">
          <cell r="A34">
            <v>15</v>
          </cell>
          <cell r="B34" t="str">
            <v>Cost of  Fuels  per  Kwh  Generated</v>
          </cell>
          <cell r="C34" t="str">
            <v>Paise</v>
          </cell>
          <cell r="D34">
            <v>76.035931163600438</v>
          </cell>
          <cell r="E34">
            <v>77.868189465510554</v>
          </cell>
          <cell r="F34">
            <v>73.482462200399212</v>
          </cell>
          <cell r="G34">
            <v>75.039451766832357</v>
          </cell>
          <cell r="H34">
            <v>70.653294838330311</v>
          </cell>
          <cell r="I34">
            <v>127.8836</v>
          </cell>
          <cell r="J34">
            <v>10.301321710460989</v>
          </cell>
          <cell r="K34">
            <v>209.8</v>
          </cell>
          <cell r="L34">
            <v>0</v>
          </cell>
          <cell r="M34">
            <v>0</v>
          </cell>
          <cell r="N34">
            <v>1115258.6000000001</v>
          </cell>
          <cell r="O34">
            <v>0.89515688412307171</v>
          </cell>
          <cell r="P34">
            <v>5574.2</v>
          </cell>
          <cell r="Q34">
            <v>4.4747635266645087</v>
          </cell>
        </row>
        <row r="35">
          <cell r="A35">
            <v>16</v>
          </cell>
          <cell r="B35" t="str">
            <v>Thermal  Auxiliary Consumption   Total</v>
          </cell>
          <cell r="C35" t="str">
            <v>MU</v>
          </cell>
          <cell r="D35">
            <v>1235.3499999999999</v>
          </cell>
          <cell r="E35">
            <v>1288.0999999999999</v>
          </cell>
          <cell r="F35">
            <v>1394.5</v>
          </cell>
          <cell r="G35">
            <v>1558.7317929999999</v>
          </cell>
          <cell r="H35">
            <v>1648.2</v>
          </cell>
          <cell r="I35">
            <v>0</v>
          </cell>
          <cell r="J35">
            <v>0</v>
          </cell>
          <cell r="K35" t="str">
            <v xml:space="preserve"> </v>
          </cell>
          <cell r="L35" t="str">
            <v xml:space="preserve"> </v>
          </cell>
          <cell r="M35" t="str">
            <v xml:space="preserve"> </v>
          </cell>
          <cell r="N35">
            <v>1845307</v>
          </cell>
          <cell r="O35">
            <v>0.95352383412995734</v>
          </cell>
          <cell r="P35">
            <v>26429</v>
          </cell>
          <cell r="Q35">
            <v>13.656633509882445</v>
          </cell>
        </row>
        <row r="36">
          <cell r="A36">
            <v>17</v>
          </cell>
          <cell r="B36" t="str">
            <v>Thermal  Auxiliary Consumption   Percentage</v>
          </cell>
          <cell r="C36" t="str">
            <v>%</v>
          </cell>
          <cell r="D36">
            <v>10.67</v>
          </cell>
          <cell r="E36">
            <v>10.4</v>
          </cell>
          <cell r="F36">
            <v>10.449094587326698</v>
          </cell>
          <cell r="G36">
            <v>10.545367982294113</v>
          </cell>
          <cell r="H36">
            <v>10.255516804748822</v>
          </cell>
          <cell r="I36">
            <v>233</v>
          </cell>
          <cell r="J36">
            <v>10.171652085843506</v>
          </cell>
          <cell r="K36" t="str">
            <v xml:space="preserve"> </v>
          </cell>
          <cell r="L36">
            <v>126109</v>
          </cell>
          <cell r="M36">
            <v>2052076</v>
          </cell>
          <cell r="N36">
            <v>2149604</v>
          </cell>
          <cell r="O36">
            <v>0.93841304765397171</v>
          </cell>
          <cell r="P36">
            <v>22882</v>
          </cell>
          <cell r="Q36">
            <v>9.9891735205266574</v>
          </cell>
        </row>
        <row r="37">
          <cell r="A37">
            <v>18</v>
          </cell>
          <cell r="B37" t="str">
            <v>Cost of  Fuels  per  Kwh  sent out</v>
          </cell>
          <cell r="C37" t="str">
            <v>Paise</v>
          </cell>
          <cell r="D37">
            <v>85.116152725536196</v>
          </cell>
          <cell r="E37">
            <v>86.924723027331581</v>
          </cell>
          <cell r="F37">
            <v>82.066811650173122</v>
          </cell>
          <cell r="G37">
            <v>83.885484825402543</v>
          </cell>
          <cell r="H37">
            <v>78.727173328988457</v>
          </cell>
          <cell r="I37">
            <v>239</v>
          </cell>
          <cell r="J37">
            <v>11.081282832357346</v>
          </cell>
          <cell r="K37" t="str">
            <v xml:space="preserve"> </v>
          </cell>
          <cell r="L37">
            <v>140564</v>
          </cell>
          <cell r="M37">
            <v>1960713</v>
          </cell>
          <cell r="N37">
            <v>2050937</v>
          </cell>
          <cell r="O37">
            <v>0.9509210447006895</v>
          </cell>
          <cell r="P37">
            <v>19666</v>
          </cell>
          <cell r="Q37">
            <v>9.1181802586250864</v>
          </cell>
        </row>
        <row r="38">
          <cell r="A38" t="str">
            <v>Note :-</v>
          </cell>
          <cell r="B38" t="str">
            <v>91-92</v>
          </cell>
          <cell r="C38">
            <v>400</v>
          </cell>
          <cell r="D38">
            <v>2040</v>
          </cell>
          <cell r="E38">
            <v>1473.96</v>
          </cell>
          <cell r="F38">
            <v>72.252941176470586</v>
          </cell>
          <cell r="G38">
            <v>58.622000000000007</v>
          </cell>
          <cell r="H38">
            <v>41.950136612021858</v>
          </cell>
          <cell r="I38">
            <v>185.32999999999998</v>
          </cell>
          <cell r="J38">
            <v>12.573611224185187</v>
          </cell>
          <cell r="K38" t="str">
            <v xml:space="preserve"> </v>
          </cell>
          <cell r="L38">
            <v>106295</v>
          </cell>
          <cell r="M38">
            <v>1485028</v>
          </cell>
          <cell r="N38">
            <v>1448019</v>
          </cell>
          <cell r="O38">
            <v>0.98240047219734594</v>
          </cell>
          <cell r="P38">
            <v>20237</v>
          </cell>
          <cell r="Q38">
            <v>13.729680588347037</v>
          </cell>
        </row>
        <row r="39">
          <cell r="A39">
            <v>1</v>
          </cell>
          <cell r="B39" t="str">
            <v>In 1994-95 &amp;1999-2000specific oil consumption is more due to stablisation of both units of Sanjay Gandhi thermal Power Station.</v>
          </cell>
          <cell r="C39">
            <v>400</v>
          </cell>
          <cell r="D39">
            <v>1940</v>
          </cell>
          <cell r="E39">
            <v>1592.21</v>
          </cell>
          <cell r="F39">
            <v>82.072680412371128</v>
          </cell>
          <cell r="G39">
            <v>60.6</v>
          </cell>
          <cell r="H39">
            <v>45.439783105022833</v>
          </cell>
          <cell r="I39">
            <v>198.07</v>
          </cell>
          <cell r="J39">
            <v>12.439941967454041</v>
          </cell>
          <cell r="K39" t="str">
            <v xml:space="preserve"> </v>
          </cell>
          <cell r="L39">
            <v>138478</v>
          </cell>
          <cell r="M39">
            <v>1460489</v>
          </cell>
          <cell r="N39">
            <v>1582526</v>
          </cell>
          <cell r="O39">
            <v>0.99391788771581635</v>
          </cell>
          <cell r="P39">
            <v>21352</v>
          </cell>
          <cell r="Q39">
            <v>13.410291356039718</v>
          </cell>
        </row>
        <row r="40">
          <cell r="A40">
            <v>2</v>
          </cell>
          <cell r="B40" t="str">
            <v xml:space="preserve"> Heavy and unprcedented rains all over resulting in wet coal problems in thermal stations.</v>
          </cell>
          <cell r="C40">
            <v>400</v>
          </cell>
          <cell r="D40">
            <v>2050</v>
          </cell>
          <cell r="E40">
            <v>1735.9369999999999</v>
          </cell>
          <cell r="F40">
            <v>84.679853658536572</v>
          </cell>
          <cell r="G40">
            <v>64.925298630136979</v>
          </cell>
          <cell r="H40">
            <v>49.541581050228309</v>
          </cell>
          <cell r="I40">
            <v>209.68964199999999</v>
          </cell>
          <cell r="J40">
            <v>12.079334791527572</v>
          </cell>
          <cell r="K40" t="str">
            <v xml:space="preserve"> </v>
          </cell>
          <cell r="L40">
            <v>55118</v>
          </cell>
          <cell r="M40">
            <v>1778517</v>
          </cell>
          <cell r="N40">
            <v>1780809</v>
          </cell>
          <cell r="O40">
            <v>1.0258488643309061</v>
          </cell>
          <cell r="P40">
            <v>16460.55</v>
          </cell>
          <cell r="Q40">
            <v>9.482227753656959</v>
          </cell>
        </row>
        <row r="41">
          <cell r="A41">
            <v>3</v>
          </cell>
          <cell r="B41" t="str">
            <v>Considering SGTPS # 1 wef :  01.01.95  , # 2 wef : 01.04.95 ,.# 3 w.e.f : 01.09.99&amp; # 4 w.e.f : 01.04.2000.</v>
          </cell>
          <cell r="C41">
            <v>400</v>
          </cell>
          <cell r="D41">
            <v>2000</v>
          </cell>
          <cell r="E41">
            <v>1900.1</v>
          </cell>
          <cell r="F41">
            <v>95.004999999999995</v>
          </cell>
          <cell r="G41">
            <v>72.78</v>
          </cell>
          <cell r="H41">
            <v>54.226598173515981</v>
          </cell>
          <cell r="I41">
            <v>232.39999999999998</v>
          </cell>
          <cell r="J41">
            <v>12.230935213936107</v>
          </cell>
          <cell r="K41">
            <v>390</v>
          </cell>
          <cell r="L41">
            <v>55519</v>
          </cell>
          <cell r="M41">
            <v>1906808</v>
          </cell>
          <cell r="N41">
            <v>1957923</v>
          </cell>
          <cell r="O41">
            <v>1.0304315562338824</v>
          </cell>
          <cell r="P41">
            <v>29594</v>
          </cell>
          <cell r="Q41">
            <v>15.57496973843482</v>
          </cell>
        </row>
        <row r="42">
          <cell r="A42">
            <v>4</v>
          </cell>
          <cell r="B42" t="str">
            <v>Considering  Cost of Coal &amp; Fuel oil same for all the  years for comparision purpose .                                         .</v>
          </cell>
          <cell r="C42">
            <v>400</v>
          </cell>
          <cell r="D42">
            <v>2050</v>
          </cell>
          <cell r="E42">
            <v>2132.1</v>
          </cell>
          <cell r="F42">
            <v>104.00487804878048</v>
          </cell>
          <cell r="G42">
            <v>74</v>
          </cell>
          <cell r="H42">
            <v>60.681352459016395</v>
          </cell>
          <cell r="I42">
            <v>246.5</v>
          </cell>
          <cell r="J42">
            <v>11.561371417850946</v>
          </cell>
          <cell r="K42">
            <v>393</v>
          </cell>
          <cell r="L42">
            <v>66859</v>
          </cell>
          <cell r="M42">
            <v>1965681</v>
          </cell>
          <cell r="N42">
            <v>2204319</v>
          </cell>
          <cell r="O42">
            <v>1.0338722386379626</v>
          </cell>
          <cell r="P42">
            <v>16164</v>
          </cell>
          <cell r="Q42">
            <v>7.581257914731955</v>
          </cell>
        </row>
        <row r="43">
          <cell r="A43">
            <v>5</v>
          </cell>
          <cell r="B43" t="str">
            <v>Totals  may  not  tally  due  to  rounding  off.</v>
          </cell>
          <cell r="C43">
            <v>400</v>
          </cell>
          <cell r="D43">
            <v>2100</v>
          </cell>
          <cell r="E43">
            <v>2372.1999999999998</v>
          </cell>
          <cell r="F43">
            <v>112.96190476190475</v>
          </cell>
          <cell r="G43">
            <v>79.72</v>
          </cell>
          <cell r="H43">
            <v>67.699771689497709</v>
          </cell>
          <cell r="I43">
            <v>259.5</v>
          </cell>
          <cell r="J43">
            <v>10.939212545316584</v>
          </cell>
          <cell r="K43">
            <v>426</v>
          </cell>
          <cell r="L43">
            <v>76639</v>
          </cell>
          <cell r="M43">
            <v>2274395</v>
          </cell>
          <cell r="N43">
            <v>2313991</v>
          </cell>
          <cell r="O43">
            <v>0.97546201837956326</v>
          </cell>
          <cell r="P43">
            <v>13861</v>
          </cell>
          <cell r="Q43">
            <v>5.8430992327796982</v>
          </cell>
        </row>
        <row r="44">
          <cell r="B44" t="str">
            <v>97-98</v>
          </cell>
          <cell r="C44">
            <v>400</v>
          </cell>
          <cell r="D44">
            <v>2050</v>
          </cell>
          <cell r="E44">
            <v>2476.12</v>
          </cell>
          <cell r="F44">
            <v>120.78634146341463</v>
          </cell>
          <cell r="G44">
            <v>83.44</v>
          </cell>
          <cell r="H44">
            <v>70.665525114155244</v>
          </cell>
          <cell r="I44">
            <v>271.86099999999999</v>
          </cell>
          <cell r="J44">
            <v>10.97931441125632</v>
          </cell>
          <cell r="K44">
            <v>395</v>
          </cell>
          <cell r="L44">
            <v>22006</v>
          </cell>
          <cell r="M44">
            <v>2264444</v>
          </cell>
          <cell r="N44">
            <v>2202073</v>
          </cell>
          <cell r="O44">
            <v>0.8893240230683489</v>
          </cell>
          <cell r="P44">
            <v>12105</v>
          </cell>
          <cell r="Q44">
            <v>4.8886968321406075</v>
          </cell>
        </row>
        <row r="45">
          <cell r="A45" t="str">
            <v>EXECUTIVE SUMMARY</v>
          </cell>
          <cell r="B45" t="str">
            <v>98-99</v>
          </cell>
          <cell r="C45">
            <v>400</v>
          </cell>
          <cell r="D45">
            <v>2100</v>
          </cell>
          <cell r="E45">
            <v>1797.15</v>
          </cell>
          <cell r="F45">
            <v>85.578571428571422</v>
          </cell>
          <cell r="G45">
            <v>59.9</v>
          </cell>
          <cell r="H45">
            <v>51.288527397260275</v>
          </cell>
          <cell r="I45">
            <v>203.60000000000002</v>
          </cell>
          <cell r="J45">
            <v>11.329048771666251</v>
          </cell>
          <cell r="K45">
            <v>392</v>
          </cell>
          <cell r="L45">
            <v>82281</v>
          </cell>
          <cell r="M45">
            <v>1607171</v>
          </cell>
          <cell r="N45">
            <v>1612964</v>
          </cell>
          <cell r="O45">
            <v>0.89751217205019063</v>
          </cell>
          <cell r="P45">
            <v>7656</v>
          </cell>
          <cell r="Q45">
            <v>4.2600784575577997</v>
          </cell>
        </row>
        <row r="46">
          <cell r="A46" t="str">
            <v>96-97 to 00-01</v>
          </cell>
          <cell r="B46" t="str">
            <v>99-00</v>
          </cell>
          <cell r="C46">
            <v>400</v>
          </cell>
          <cell r="D46">
            <v>1900</v>
          </cell>
          <cell r="E46">
            <v>2340.6999999999998</v>
          </cell>
          <cell r="F46">
            <v>123.19473684210524</v>
          </cell>
          <cell r="G46">
            <v>81.099999999999994</v>
          </cell>
          <cell r="H46">
            <v>66.599999999999994</v>
          </cell>
          <cell r="I46">
            <v>260</v>
          </cell>
          <cell r="J46">
            <v>11.107788268466699</v>
          </cell>
          <cell r="K46">
            <v>395</v>
          </cell>
          <cell r="L46">
            <v>69143</v>
          </cell>
          <cell r="M46">
            <v>2183603</v>
          </cell>
          <cell r="N46">
            <v>2158056</v>
          </cell>
          <cell r="O46">
            <v>0.92</v>
          </cell>
          <cell r="P46">
            <v>9893</v>
          </cell>
          <cell r="Q46">
            <v>4.2300000000000004</v>
          </cell>
        </row>
        <row r="47">
          <cell r="A47" t="str">
            <v>THERMAL GENETRATION</v>
          </cell>
          <cell r="B47" t="str">
            <v>00-01</v>
          </cell>
          <cell r="C47">
            <v>400</v>
          </cell>
          <cell r="D47">
            <v>2000</v>
          </cell>
          <cell r="E47">
            <v>2182.83</v>
          </cell>
          <cell r="F47">
            <v>109.14149999999999</v>
          </cell>
          <cell r="G47">
            <v>74.38</v>
          </cell>
          <cell r="H47">
            <v>62.3</v>
          </cell>
          <cell r="I47">
            <v>236.25</v>
          </cell>
          <cell r="J47">
            <v>10.82</v>
          </cell>
          <cell r="K47">
            <v>379</v>
          </cell>
          <cell r="L47">
            <v>90525</v>
          </cell>
          <cell r="M47">
            <v>1943564</v>
          </cell>
          <cell r="N47">
            <v>2004726</v>
          </cell>
          <cell r="O47">
            <v>0.91800000000000004</v>
          </cell>
          <cell r="P47">
            <v>8579</v>
          </cell>
          <cell r="Q47">
            <v>3.93</v>
          </cell>
        </row>
        <row r="48">
          <cell r="A48" t="str">
            <v xml:space="preserve"> </v>
          </cell>
          <cell r="B48" t="str">
            <v>P A R T I C U L A R S</v>
          </cell>
          <cell r="C48">
            <v>0</v>
          </cell>
          <cell r="D48" t="str">
            <v>96-97</v>
          </cell>
          <cell r="E48" t="str">
            <v>97-98</v>
          </cell>
          <cell r="F48" t="str">
            <v>98-99</v>
          </cell>
          <cell r="G48" t="str">
            <v>99-00</v>
          </cell>
          <cell r="H48" t="str">
            <v>00-01</v>
          </cell>
          <cell r="I48">
            <v>246.2422</v>
          </cell>
          <cell r="J48">
            <v>11.035072799341171</v>
          </cell>
          <cell r="K48">
            <v>397.4</v>
          </cell>
          <cell r="L48">
            <v>68118.8</v>
          </cell>
          <cell r="M48">
            <v>2054635.4</v>
          </cell>
          <cell r="N48">
            <v>2058362</v>
          </cell>
          <cell r="O48">
            <v>0.92005964269962059</v>
          </cell>
          <cell r="P48">
            <v>10418.799999999999</v>
          </cell>
          <cell r="Q48">
            <v>4.6303749044956213</v>
          </cell>
        </row>
        <row r="49">
          <cell r="A49">
            <v>1</v>
          </cell>
          <cell r="B49" t="str">
            <v>Thermal  Generation (Including 100 % Satpura )</v>
          </cell>
          <cell r="C49" t="str">
            <v>MU</v>
          </cell>
          <cell r="D49">
            <v>16866.97</v>
          </cell>
          <cell r="E49">
            <v>17966.7</v>
          </cell>
          <cell r="F49">
            <v>18471.39</v>
          </cell>
          <cell r="G49">
            <v>20146.419999999998</v>
          </cell>
          <cell r="H49">
            <v>20415.89</v>
          </cell>
        </row>
        <row r="50">
          <cell r="A50">
            <v>2</v>
          </cell>
          <cell r="B50" t="str">
            <v xml:space="preserve">Plan Target    </v>
          </cell>
          <cell r="C50" t="str">
            <v>MU</v>
          </cell>
          <cell r="D50">
            <v>16950</v>
          </cell>
          <cell r="E50">
            <v>17200</v>
          </cell>
          <cell r="F50">
            <v>17500</v>
          </cell>
          <cell r="G50">
            <v>19010</v>
          </cell>
          <cell r="H50">
            <v>21860</v>
          </cell>
        </row>
        <row r="51">
          <cell r="A51">
            <v>3</v>
          </cell>
          <cell r="B51" t="str">
            <v>ACHIEVEMENT Percentage of ( 2 )</v>
          </cell>
          <cell r="C51" t="str">
            <v>%</v>
          </cell>
          <cell r="D51">
            <v>99.510147492625364</v>
          </cell>
          <cell r="E51">
            <v>104.45755813953488</v>
          </cell>
          <cell r="F51">
            <v>105.5508</v>
          </cell>
          <cell r="G51">
            <v>105.97801157285637</v>
          </cell>
          <cell r="H51">
            <v>93.393824336688013</v>
          </cell>
          <cell r="I51" t="str">
            <v>AUXILIARY CONSUMPTION</v>
          </cell>
          <cell r="K51" t="str">
            <v>MAXIMUM DEMAND</v>
          </cell>
          <cell r="L51" t="str">
            <v>COAL IN MT</v>
          </cell>
          <cell r="N51" t="str">
            <v>COAL CONSUMED</v>
          </cell>
          <cell r="P51" t="str">
            <v>FUEL OIL CONSUMPTION</v>
          </cell>
        </row>
        <row r="52">
          <cell r="A52">
            <v>4</v>
          </cell>
          <cell r="B52" t="str">
            <v>Plant    Utilisation    Factor            **</v>
          </cell>
          <cell r="C52" t="str">
            <v>%</v>
          </cell>
          <cell r="D52">
            <v>62.26</v>
          </cell>
          <cell r="E52">
            <v>66.319999999999993</v>
          </cell>
          <cell r="F52">
            <v>68.180000000000007</v>
          </cell>
          <cell r="G52">
            <v>69.42</v>
          </cell>
          <cell r="H52">
            <v>66.349999999999994</v>
          </cell>
          <cell r="I52" t="str">
            <v>MKwh</v>
          </cell>
          <cell r="J52" t="str">
            <v>%</v>
          </cell>
          <cell r="K52" t="str">
            <v>MW</v>
          </cell>
          <cell r="L52" t="str">
            <v>OP.STOCK</v>
          </cell>
          <cell r="M52" t="str">
            <v>RECIEPT</v>
          </cell>
          <cell r="N52" t="str">
            <v>MT</v>
          </cell>
          <cell r="O52" t="str">
            <v>Kg/kWH</v>
          </cell>
          <cell r="P52" t="str">
            <v>KL</v>
          </cell>
          <cell r="Q52" t="str">
            <v>ml/KWH</v>
          </cell>
        </row>
        <row r="53">
          <cell r="A53">
            <v>5</v>
          </cell>
          <cell r="B53" t="str">
            <v>Plant    Availibility   Factor              **</v>
          </cell>
          <cell r="C53" t="str">
            <v>%</v>
          </cell>
          <cell r="D53">
            <v>74.900000000000006</v>
          </cell>
          <cell r="E53">
            <v>76.290000000000006</v>
          </cell>
          <cell r="F53">
            <v>77.22</v>
          </cell>
          <cell r="G53">
            <v>79.09</v>
          </cell>
          <cell r="H53">
            <v>77.67</v>
          </cell>
          <cell r="I53" t="str">
            <v xml:space="preserve"> </v>
          </cell>
          <cell r="J53">
            <v>0</v>
          </cell>
          <cell r="K53">
            <v>420</v>
          </cell>
          <cell r="N53">
            <v>1641352</v>
          </cell>
          <cell r="O53">
            <v>0.79512466876910481</v>
          </cell>
          <cell r="P53">
            <v>8572</v>
          </cell>
          <cell r="Q53">
            <v>4.1525575627219311</v>
          </cell>
        </row>
        <row r="54">
          <cell r="A54">
            <v>6</v>
          </cell>
          <cell r="B54" t="str">
            <v>Partial  Unavailability Factor         **</v>
          </cell>
          <cell r="C54" t="str">
            <v>%</v>
          </cell>
          <cell r="D54">
            <v>12.64</v>
          </cell>
          <cell r="E54">
            <v>9.9700000000000006</v>
          </cell>
          <cell r="F54">
            <v>9.0399999999999991</v>
          </cell>
          <cell r="G54">
            <v>9.67</v>
          </cell>
          <cell r="H54">
            <v>11.32</v>
          </cell>
          <cell r="I54">
            <v>205</v>
          </cell>
          <cell r="J54">
            <v>8.6503730209634409</v>
          </cell>
          <cell r="K54">
            <v>430</v>
          </cell>
          <cell r="N54">
            <v>1805424</v>
          </cell>
          <cell r="O54">
            <v>0.76183371029267799</v>
          </cell>
          <cell r="P54">
            <v>10037</v>
          </cell>
          <cell r="Q54">
            <v>4.2353070249468319</v>
          </cell>
        </row>
        <row r="55">
          <cell r="A55" t="str">
            <v>a</v>
          </cell>
          <cell r="B55" t="str">
            <v>Main Boiler</v>
          </cell>
          <cell r="C55" t="str">
            <v>%</v>
          </cell>
          <cell r="D55">
            <v>1.4</v>
          </cell>
          <cell r="E55">
            <v>1.17</v>
          </cell>
          <cell r="F55">
            <v>1.91</v>
          </cell>
          <cell r="G55">
            <v>2.62</v>
          </cell>
          <cell r="H55">
            <v>4061.5740000000001</v>
          </cell>
          <cell r="I55">
            <v>212.26</v>
          </cell>
          <cell r="J55">
            <v>9.2593723553686562</v>
          </cell>
          <cell r="K55">
            <v>435</v>
          </cell>
          <cell r="N55">
            <v>1619831</v>
          </cell>
          <cell r="O55">
            <v>0.70661539535330098</v>
          </cell>
          <cell r="P55">
            <v>11371</v>
          </cell>
          <cell r="Q55">
            <v>4.9603468883867423</v>
          </cell>
        </row>
        <row r="56">
          <cell r="A56" t="str">
            <v>b</v>
          </cell>
          <cell r="B56" t="str">
            <v>Boiler Auxiliaries(Mainly Mills)</v>
          </cell>
          <cell r="C56" t="str">
            <v>%</v>
          </cell>
          <cell r="D56">
            <v>4.9000000000000004</v>
          </cell>
          <cell r="E56">
            <v>3.07</v>
          </cell>
          <cell r="F56">
            <v>1.57</v>
          </cell>
          <cell r="G56">
            <v>1.89</v>
          </cell>
          <cell r="H56">
            <v>25</v>
          </cell>
          <cell r="I56">
            <v>255</v>
          </cell>
          <cell r="J56">
            <v>9.7792197333149247</v>
          </cell>
          <cell r="K56">
            <v>415</v>
          </cell>
          <cell r="N56">
            <v>1954298</v>
          </cell>
          <cell r="O56">
            <v>0.74947096338736829</v>
          </cell>
          <cell r="P56">
            <v>14148</v>
          </cell>
          <cell r="Q56">
            <v>5.4257412073309625</v>
          </cell>
        </row>
        <row r="57">
          <cell r="A57" t="str">
            <v>c</v>
          </cell>
          <cell r="B57" t="str">
            <v>Turbine</v>
          </cell>
          <cell r="C57" t="str">
            <v>%</v>
          </cell>
          <cell r="D57">
            <v>1.1000000000000001</v>
          </cell>
          <cell r="E57">
            <v>0.98</v>
          </cell>
          <cell r="F57">
            <v>1.42</v>
          </cell>
          <cell r="G57">
            <v>1.06</v>
          </cell>
          <cell r="H57">
            <v>13.2</v>
          </cell>
          <cell r="I57">
            <v>224.43</v>
          </cell>
          <cell r="J57">
            <v>9.3276587962943722</v>
          </cell>
          <cell r="K57">
            <v>425</v>
          </cell>
          <cell r="N57">
            <v>1700511</v>
          </cell>
          <cell r="O57">
            <v>0.70675873935504785</v>
          </cell>
          <cell r="P57">
            <v>12383</v>
          </cell>
          <cell r="Q57">
            <v>5.1465668081144766</v>
          </cell>
        </row>
        <row r="58">
          <cell r="A58" t="str">
            <v>d</v>
          </cell>
          <cell r="B58" t="str">
            <v>Turbine Auxiliaries</v>
          </cell>
          <cell r="C58" t="str">
            <v>%</v>
          </cell>
          <cell r="D58">
            <v>0.9</v>
          </cell>
          <cell r="E58">
            <v>0.49</v>
          </cell>
          <cell r="F58">
            <v>0.42</v>
          </cell>
          <cell r="G58">
            <v>0.63</v>
          </cell>
          <cell r="H58">
            <v>2808.83</v>
          </cell>
          <cell r="I58">
            <v>254.25299999999999</v>
          </cell>
          <cell r="J58">
            <v>10.150225557906502</v>
          </cell>
          <cell r="K58">
            <v>440</v>
          </cell>
          <cell r="N58">
            <v>1734277</v>
          </cell>
          <cell r="O58">
            <v>0.69235378657830648</v>
          </cell>
          <cell r="P58">
            <v>10457.49</v>
          </cell>
          <cell r="Q58">
            <v>4.1748133658030255</v>
          </cell>
        </row>
        <row r="59">
          <cell r="A59" t="str">
            <v>e</v>
          </cell>
          <cell r="B59" t="str">
            <v>Generator</v>
          </cell>
          <cell r="C59" t="str">
            <v>%</v>
          </cell>
          <cell r="D59">
            <v>0.3</v>
          </cell>
          <cell r="E59">
            <v>0.27</v>
          </cell>
          <cell r="F59">
            <v>0.2</v>
          </cell>
          <cell r="G59">
            <v>0.48</v>
          </cell>
          <cell r="H59">
            <v>669</v>
          </cell>
          <cell r="I59">
            <v>253</v>
          </cell>
          <cell r="J59">
            <v>10.616869492236676</v>
          </cell>
          <cell r="K59">
            <v>420</v>
          </cell>
          <cell r="N59">
            <v>1601918</v>
          </cell>
          <cell r="O59">
            <v>0.6722274443978179</v>
          </cell>
          <cell r="P59">
            <v>12273</v>
          </cell>
          <cell r="Q59">
            <v>5.150230801510701</v>
          </cell>
        </row>
        <row r="60">
          <cell r="A60" t="str">
            <v>f</v>
          </cell>
          <cell r="B60" t="str">
            <v>Electrical</v>
          </cell>
          <cell r="C60" t="str">
            <v>%</v>
          </cell>
          <cell r="D60">
            <v>0.8</v>
          </cell>
          <cell r="E60">
            <v>1.96</v>
          </cell>
          <cell r="F60">
            <v>2.1</v>
          </cell>
          <cell r="G60">
            <v>0.81</v>
          </cell>
          <cell r="H60">
            <v>9.1300000000000008</v>
          </cell>
          <cell r="I60">
            <v>267.8</v>
          </cell>
          <cell r="J60">
            <v>10.159332321699544</v>
          </cell>
          <cell r="K60">
            <v>420</v>
          </cell>
          <cell r="N60">
            <v>1807464</v>
          </cell>
          <cell r="O60">
            <v>0.68568437025796658</v>
          </cell>
          <cell r="P60">
            <v>8827</v>
          </cell>
          <cell r="Q60">
            <v>3.3486342943854326</v>
          </cell>
        </row>
        <row r="61">
          <cell r="A61" t="str">
            <v>g</v>
          </cell>
          <cell r="B61" t="str">
            <v>Coal related (Quality ,Quantity ,Handling ,wet coal)</v>
          </cell>
          <cell r="C61" t="str">
            <v>%</v>
          </cell>
          <cell r="D61">
            <v>3.3</v>
          </cell>
          <cell r="E61">
            <v>2.4900000000000002</v>
          </cell>
          <cell r="F61">
            <v>1.19</v>
          </cell>
          <cell r="G61">
            <v>1.6</v>
          </cell>
          <cell r="H61">
            <v>1426.91</v>
          </cell>
          <cell r="I61">
            <v>250.7</v>
          </cell>
          <cell r="J61">
            <v>9.2423963133640559</v>
          </cell>
          <cell r="K61">
            <v>440</v>
          </cell>
          <cell r="N61">
            <v>1843079</v>
          </cell>
          <cell r="O61">
            <v>0.67947612903225807</v>
          </cell>
          <cell r="P61">
            <v>9072</v>
          </cell>
          <cell r="Q61">
            <v>3.3445161290322583</v>
          </cell>
        </row>
        <row r="62">
          <cell r="A62" t="str">
            <v>h</v>
          </cell>
          <cell r="B62" t="str">
            <v>Others</v>
          </cell>
          <cell r="C62" t="str">
            <v>%</v>
          </cell>
          <cell r="D62">
            <v>0.1</v>
          </cell>
          <cell r="E62">
            <v>0</v>
          </cell>
          <cell r="F62">
            <v>0</v>
          </cell>
          <cell r="G62">
            <v>0.2</v>
          </cell>
          <cell r="H62">
            <v>157</v>
          </cell>
          <cell r="I62">
            <v>268.755</v>
          </cell>
          <cell r="J62">
            <v>9.7471765448307366</v>
          </cell>
          <cell r="K62">
            <v>435</v>
          </cell>
          <cell r="N62">
            <v>1910941</v>
          </cell>
          <cell r="O62">
            <v>0.69305796334041769</v>
          </cell>
          <cell r="P62">
            <v>6239</v>
          </cell>
          <cell r="Q62">
            <v>2.2627536032147857</v>
          </cell>
        </row>
        <row r="63">
          <cell r="A63">
            <v>7</v>
          </cell>
          <cell r="B63" t="str">
            <v xml:space="preserve">Planned  Outage         Rate          </v>
          </cell>
          <cell r="C63" t="str">
            <v>MU</v>
          </cell>
          <cell r="D63">
            <v>4231.29</v>
          </cell>
          <cell r="E63">
            <v>3432.3410099999996</v>
          </cell>
          <cell r="F63">
            <v>3544</v>
          </cell>
          <cell r="G63">
            <v>3784.7</v>
          </cell>
          <cell r="H63">
            <v>4061.5740000000001</v>
          </cell>
          <cell r="I63">
            <v>266.60000000000002</v>
          </cell>
          <cell r="J63">
            <v>9.7890543244781458</v>
          </cell>
          <cell r="K63">
            <v>430</v>
          </cell>
          <cell r="N63">
            <v>2064016</v>
          </cell>
          <cell r="O63">
            <v>0.75786814518349888</v>
          </cell>
          <cell r="P63">
            <v>5152</v>
          </cell>
          <cell r="Q63">
            <v>1.8917182250454387</v>
          </cell>
        </row>
        <row r="64">
          <cell r="A64" t="str">
            <v>a</v>
          </cell>
          <cell r="B64" t="str">
            <v>99-00</v>
          </cell>
          <cell r="C64" t="str">
            <v>No</v>
          </cell>
          <cell r="D64">
            <v>24</v>
          </cell>
          <cell r="E64">
            <v>24</v>
          </cell>
          <cell r="F64">
            <v>20</v>
          </cell>
          <cell r="G64">
            <v>24</v>
          </cell>
          <cell r="H64">
            <v>24</v>
          </cell>
          <cell r="I64">
            <v>260.7</v>
          </cell>
          <cell r="J64">
            <v>10</v>
          </cell>
          <cell r="K64">
            <v>420</v>
          </cell>
          <cell r="N64">
            <v>2054539</v>
          </cell>
          <cell r="O64">
            <v>0.79</v>
          </cell>
          <cell r="P64">
            <v>3915</v>
          </cell>
          <cell r="Q64">
            <v>1.5</v>
          </cell>
        </row>
        <row r="65">
          <cell r="A65" t="str">
            <v>b</v>
          </cell>
          <cell r="B65" t="str">
            <v xml:space="preserve">                                                       **</v>
          </cell>
          <cell r="C65" t="str">
            <v>%</v>
          </cell>
          <cell r="D65">
            <v>15.62</v>
          </cell>
          <cell r="E65">
            <v>12.67</v>
          </cell>
          <cell r="F65">
            <v>13.08</v>
          </cell>
          <cell r="G65">
            <v>13.05</v>
          </cell>
          <cell r="H65">
            <v>13.2</v>
          </cell>
          <cell r="I65">
            <v>267.75</v>
          </cell>
          <cell r="J65">
            <v>9.59</v>
          </cell>
          <cell r="K65">
            <v>420</v>
          </cell>
          <cell r="N65">
            <v>2056216</v>
          </cell>
          <cell r="O65">
            <v>0.73599999999999999</v>
          </cell>
          <cell r="P65">
            <v>3523</v>
          </cell>
          <cell r="Q65">
            <v>1.26</v>
          </cell>
        </row>
        <row r="66">
          <cell r="A66">
            <v>8</v>
          </cell>
          <cell r="B66" t="str">
            <v xml:space="preserve">Forced   Outage   </v>
          </cell>
          <cell r="C66" t="str">
            <v>MU</v>
          </cell>
          <cell r="D66">
            <v>2568.61</v>
          </cell>
          <cell r="E66">
            <v>2988.0600899999995</v>
          </cell>
          <cell r="F66">
            <v>2626.63</v>
          </cell>
          <cell r="G66">
            <v>2200.5</v>
          </cell>
          <cell r="H66">
            <v>4061.5740000000001</v>
          </cell>
          <cell r="I66">
            <v>262.90099999999995</v>
          </cell>
          <cell r="J66">
            <v>9.6737254365345873</v>
          </cell>
          <cell r="K66">
            <v>429</v>
          </cell>
          <cell r="L66">
            <v>0</v>
          </cell>
          <cell r="M66">
            <v>0</v>
          </cell>
          <cell r="N66">
            <v>1985758.2</v>
          </cell>
          <cell r="O66">
            <v>0.73128044751123489</v>
          </cell>
          <cell r="P66">
            <v>5580.2</v>
          </cell>
          <cell r="Q66">
            <v>2.0517975914584965</v>
          </cell>
        </row>
        <row r="67">
          <cell r="A67" t="str">
            <v>a</v>
          </cell>
          <cell r="B67" t="str">
            <v>88-89</v>
          </cell>
          <cell r="C67" t="str">
            <v>No</v>
          </cell>
          <cell r="D67">
            <v>679</v>
          </cell>
          <cell r="E67">
            <v>662</v>
          </cell>
          <cell r="F67">
            <v>618</v>
          </cell>
          <cell r="G67">
            <v>570</v>
          </cell>
          <cell r="H67">
            <v>669</v>
          </cell>
          <cell r="I67" t="str">
            <v xml:space="preserve">  </v>
          </cell>
          <cell r="J67">
            <v>0</v>
          </cell>
          <cell r="K67">
            <v>405</v>
          </cell>
          <cell r="N67">
            <v>1243803</v>
          </cell>
          <cell r="O67">
            <v>0.79908707188425532</v>
          </cell>
          <cell r="P67">
            <v>10940</v>
          </cell>
          <cell r="Q67">
            <v>7.0284543182592047</v>
          </cell>
        </row>
        <row r="68">
          <cell r="A68" t="str">
            <v>b</v>
          </cell>
          <cell r="B68" t="str">
            <v xml:space="preserve">                                                      **</v>
          </cell>
          <cell r="C68" t="str">
            <v>%</v>
          </cell>
          <cell r="D68">
            <v>9.48</v>
          </cell>
          <cell r="E68">
            <v>11.03</v>
          </cell>
          <cell r="F68">
            <v>9.69</v>
          </cell>
          <cell r="G68">
            <v>7.84</v>
          </cell>
          <cell r="H68">
            <v>9.1300000000000008</v>
          </cell>
          <cell r="I68">
            <v>149</v>
          </cell>
          <cell r="J68">
            <v>8.8501882892407853</v>
          </cell>
          <cell r="K68">
            <v>420</v>
          </cell>
          <cell r="N68">
            <v>1297045</v>
          </cell>
          <cell r="O68">
            <v>0.77040889057841033</v>
          </cell>
          <cell r="P68">
            <v>6352</v>
          </cell>
          <cell r="Q68">
            <v>3.7729124841112394</v>
          </cell>
        </row>
        <row r="69">
          <cell r="A69" t="str">
            <v>c</v>
          </cell>
          <cell r="B69" t="str">
            <v>Boiler Tube Leakages</v>
          </cell>
          <cell r="C69" t="str">
            <v>MU</v>
          </cell>
          <cell r="D69">
            <v>1719</v>
          </cell>
          <cell r="E69">
            <v>1560.40128</v>
          </cell>
          <cell r="F69">
            <v>1408.83</v>
          </cell>
          <cell r="G69">
            <v>1466.97</v>
          </cell>
          <cell r="H69">
            <v>1426.91</v>
          </cell>
          <cell r="I69">
            <v>260.75</v>
          </cell>
          <cell r="J69">
            <v>9.4181854958137379</v>
          </cell>
          <cell r="K69">
            <v>420</v>
          </cell>
          <cell r="N69">
            <v>1963008</v>
          </cell>
          <cell r="O69">
            <v>0.70903062219621615</v>
          </cell>
          <cell r="P69">
            <v>7928</v>
          </cell>
          <cell r="Q69">
            <v>2.8635618259179796</v>
          </cell>
        </row>
        <row r="70">
          <cell r="A70" t="str">
            <v>d</v>
          </cell>
          <cell r="B70" t="str">
            <v>91-92</v>
          </cell>
          <cell r="C70" t="str">
            <v>No</v>
          </cell>
          <cell r="D70">
            <v>185</v>
          </cell>
          <cell r="E70">
            <v>197</v>
          </cell>
          <cell r="F70">
            <v>191</v>
          </cell>
          <cell r="G70">
            <v>184</v>
          </cell>
          <cell r="H70">
            <v>157</v>
          </cell>
          <cell r="I70">
            <v>189.16</v>
          </cell>
          <cell r="J70">
            <v>9.2642384527605142</v>
          </cell>
          <cell r="K70">
            <v>420</v>
          </cell>
          <cell r="N70">
            <v>1514144</v>
          </cell>
          <cell r="O70">
            <v>0.7415622260423248</v>
          </cell>
          <cell r="P70">
            <v>10879</v>
          </cell>
          <cell r="Q70">
            <v>5.3280635508343011</v>
          </cell>
        </row>
        <row r="71">
          <cell r="A71" t="str">
            <v>e</v>
          </cell>
          <cell r="B71" t="str">
            <v>92-93</v>
          </cell>
          <cell r="C71" t="str">
            <v>%</v>
          </cell>
          <cell r="D71">
            <v>6.34</v>
          </cell>
          <cell r="E71">
            <v>5.76</v>
          </cell>
          <cell r="F71">
            <v>5.2</v>
          </cell>
          <cell r="G71">
            <v>5.4</v>
          </cell>
          <cell r="H71">
            <v>4.6399999999999997</v>
          </cell>
          <cell r="I71">
            <v>229.96</v>
          </cell>
          <cell r="J71">
            <v>9.3963241723667323</v>
          </cell>
          <cell r="K71">
            <v>420</v>
          </cell>
          <cell r="N71">
            <v>1717518</v>
          </cell>
          <cell r="O71">
            <v>0.7017896982029469</v>
          </cell>
          <cell r="P71">
            <v>12666</v>
          </cell>
          <cell r="Q71">
            <v>5.1754149403025318</v>
          </cell>
        </row>
        <row r="72">
          <cell r="A72">
            <v>9</v>
          </cell>
          <cell r="B72" t="str">
            <v>Total          Coal           Consumption</v>
          </cell>
          <cell r="C72" t="str">
            <v>1000MT</v>
          </cell>
          <cell r="D72">
            <v>13482.3</v>
          </cell>
          <cell r="E72">
            <v>14265.226000000001</v>
          </cell>
          <cell r="F72">
            <v>14547.769</v>
          </cell>
          <cell r="G72">
            <v>15648.859</v>
          </cell>
          <cell r="H72">
            <v>16020.288</v>
          </cell>
          <cell r="I72">
            <v>241.17</v>
          </cell>
          <cell r="J72">
            <v>9.9037833709083287</v>
          </cell>
          <cell r="K72">
            <v>425</v>
          </cell>
          <cell r="N72">
            <v>1694854</v>
          </cell>
          <cell r="O72">
            <v>0.69600144550804266</v>
          </cell>
          <cell r="P72">
            <v>12366.135</v>
          </cell>
          <cell r="Q72">
            <v>5.0782237498614036</v>
          </cell>
        </row>
        <row r="73">
          <cell r="A73">
            <v>10</v>
          </cell>
          <cell r="B73" t="str">
            <v xml:space="preserve">COST OF  Coal consumed @ Rs 800 /MT </v>
          </cell>
          <cell r="C73" t="str">
            <v>Cr Rs.</v>
          </cell>
          <cell r="D73">
            <v>1078.5840000000001</v>
          </cell>
          <cell r="E73">
            <v>1141.2180800000001</v>
          </cell>
          <cell r="F73">
            <v>1163.82152</v>
          </cell>
          <cell r="G73">
            <v>1251.9087200000001</v>
          </cell>
          <cell r="H73">
            <v>1281.6230399999999</v>
          </cell>
          <cell r="I73">
            <v>207</v>
          </cell>
          <cell r="J73">
            <v>9.9903474903474905</v>
          </cell>
          <cell r="K73">
            <v>420</v>
          </cell>
          <cell r="N73">
            <v>1388587</v>
          </cell>
          <cell r="O73">
            <v>0.6701674710424711</v>
          </cell>
          <cell r="P73">
            <v>9236</v>
          </cell>
          <cell r="Q73">
            <v>4.4575289575289574</v>
          </cell>
        </row>
        <row r="74">
          <cell r="A74">
            <v>11</v>
          </cell>
          <cell r="B74" t="str">
            <v>Specific    Coal           Consumption</v>
          </cell>
          <cell r="C74" t="str">
            <v>Kg/Kwh</v>
          </cell>
          <cell r="D74">
            <v>0.8</v>
          </cell>
          <cell r="E74">
            <v>0.79</v>
          </cell>
          <cell r="F74">
            <v>0.79</v>
          </cell>
          <cell r="G74">
            <v>0.78</v>
          </cell>
          <cell r="H74">
            <v>0.78</v>
          </cell>
          <cell r="I74">
            <v>200</v>
          </cell>
          <cell r="J74">
            <v>9.8775187672856575</v>
          </cell>
          <cell r="K74">
            <v>420</v>
          </cell>
          <cell r="N74">
            <v>1377039</v>
          </cell>
          <cell r="O74">
            <v>0.68008642828921373</v>
          </cell>
          <cell r="P74">
            <v>6316</v>
          </cell>
          <cell r="Q74">
            <v>3.1193204267088106</v>
          </cell>
        </row>
        <row r="75">
          <cell r="A75">
            <v>12</v>
          </cell>
          <cell r="B75" t="str">
            <v>Total          Fuel Oil     Consumption</v>
          </cell>
          <cell r="C75" t="str">
            <v>1000KL</v>
          </cell>
          <cell r="D75">
            <v>86.83</v>
          </cell>
          <cell r="E75">
            <v>66.355000000000004</v>
          </cell>
          <cell r="F75">
            <v>51.347000000000001</v>
          </cell>
          <cell r="G75">
            <v>58.731999999999999</v>
          </cell>
          <cell r="H75">
            <v>65.579260000000005</v>
          </cell>
          <cell r="I75">
            <v>221.2</v>
          </cell>
          <cell r="J75">
            <v>10.051804053439971</v>
          </cell>
          <cell r="K75">
            <v>415</v>
          </cell>
          <cell r="N75">
            <v>1498328</v>
          </cell>
          <cell r="O75">
            <v>0.68087248932109423</v>
          </cell>
          <cell r="P75">
            <v>8360</v>
          </cell>
          <cell r="Q75">
            <v>3.7989639189312006</v>
          </cell>
        </row>
        <row r="76">
          <cell r="A76">
            <v>13</v>
          </cell>
          <cell r="B76" t="str">
            <v>COST OF  Fuel oil consumed  @ Rs 7500 per MT</v>
          </cell>
          <cell r="C76" t="str">
            <v>Cr Rs.</v>
          </cell>
          <cell r="D76">
            <v>65.122500000000002</v>
          </cell>
          <cell r="E76">
            <v>49.766250000000007</v>
          </cell>
          <cell r="F76">
            <v>38.510250000000006</v>
          </cell>
          <cell r="G76">
            <v>44.048999999999999</v>
          </cell>
          <cell r="H76">
            <v>49.184445000000004</v>
          </cell>
          <cell r="I76">
            <v>227.755</v>
          </cell>
          <cell r="J76">
            <v>10.015787436894229</v>
          </cell>
          <cell r="K76">
            <v>440</v>
          </cell>
          <cell r="N76">
            <v>1574060</v>
          </cell>
          <cell r="O76">
            <v>0.69221094478354939</v>
          </cell>
          <cell r="P76">
            <v>5914</v>
          </cell>
          <cell r="Q76">
            <v>2.6007493535506341</v>
          </cell>
        </row>
        <row r="77">
          <cell r="A77">
            <v>14</v>
          </cell>
          <cell r="B77" t="str">
            <v xml:space="preserve">Specific    Fuel Oil      Consumption </v>
          </cell>
          <cell r="C77" t="str">
            <v>ml/Kwh</v>
          </cell>
          <cell r="D77">
            <v>5.15</v>
          </cell>
          <cell r="E77">
            <v>3.69</v>
          </cell>
          <cell r="F77">
            <v>2.78</v>
          </cell>
          <cell r="G77">
            <v>2.29</v>
          </cell>
          <cell r="H77">
            <v>3.22</v>
          </cell>
          <cell r="I77">
            <v>265</v>
          </cell>
          <cell r="J77">
            <v>10.213048036011594</v>
          </cell>
          <cell r="K77">
            <v>420</v>
          </cell>
          <cell r="N77">
            <v>1991333</v>
          </cell>
          <cell r="O77">
            <v>0.76745583338471979</v>
          </cell>
          <cell r="P77">
            <v>3723</v>
          </cell>
          <cell r="Q77">
            <v>1.4348368995498553</v>
          </cell>
        </row>
        <row r="78">
          <cell r="A78">
            <v>15</v>
          </cell>
          <cell r="B78" t="str">
            <v>Cost of  Fuels  per  Kwh  Generated</v>
          </cell>
          <cell r="C78" t="str">
            <v>Paise</v>
          </cell>
          <cell r="D78">
            <v>67.807466308412231</v>
          </cell>
          <cell r="E78">
            <v>66.288429706067333</v>
          </cell>
          <cell r="F78">
            <v>65.091569719441793</v>
          </cell>
          <cell r="G78">
            <v>64.326948410685389</v>
          </cell>
          <cell r="H78">
            <v>65.184887114889449</v>
          </cell>
          <cell r="I78">
            <v>228</v>
          </cell>
          <cell r="J78">
            <v>9.5</v>
          </cell>
          <cell r="K78">
            <v>415</v>
          </cell>
          <cell r="N78">
            <v>1887370</v>
          </cell>
          <cell r="O78">
            <v>0.79</v>
          </cell>
          <cell r="P78">
            <v>3313</v>
          </cell>
          <cell r="Q78">
            <v>1.38</v>
          </cell>
        </row>
        <row r="79">
          <cell r="A79">
            <v>16</v>
          </cell>
          <cell r="B79" t="str">
            <v>Thermal  Auxiliary Consumption   Total</v>
          </cell>
          <cell r="C79" t="str">
            <v>MU</v>
          </cell>
          <cell r="D79">
            <v>1650.79</v>
          </cell>
          <cell r="E79">
            <v>1766.22</v>
          </cell>
          <cell r="F79">
            <v>1783.99</v>
          </cell>
          <cell r="G79">
            <v>1952.78</v>
          </cell>
          <cell r="H79">
            <v>1982.05</v>
          </cell>
          <cell r="I79">
            <v>216.61</v>
          </cell>
          <cell r="J79">
            <v>10.01</v>
          </cell>
          <cell r="K79">
            <v>410</v>
          </cell>
          <cell r="N79">
            <v>1588622</v>
          </cell>
          <cell r="O79">
            <v>0.73399999999999999</v>
          </cell>
          <cell r="P79">
            <v>3183</v>
          </cell>
          <cell r="Q79">
            <v>1.47</v>
          </cell>
        </row>
        <row r="80">
          <cell r="A80">
            <v>17</v>
          </cell>
          <cell r="B80" t="str">
            <v>Thermal  Auxiliary Consumption   Percentage</v>
          </cell>
          <cell r="C80" t="str">
            <v>%</v>
          </cell>
          <cell r="D80">
            <v>9.7871164767590138</v>
          </cell>
          <cell r="E80">
            <v>9.8305197949539984</v>
          </cell>
          <cell r="F80">
            <v>9.66</v>
          </cell>
          <cell r="G80">
            <v>9.69</v>
          </cell>
          <cell r="H80">
            <v>9.7100000000000009</v>
          </cell>
          <cell r="I80">
            <v>231.71300000000002</v>
          </cell>
          <cell r="J80">
            <v>9.9581279052691585</v>
          </cell>
          <cell r="K80">
            <v>420</v>
          </cell>
          <cell r="L80">
            <v>0</v>
          </cell>
          <cell r="M80">
            <v>0</v>
          </cell>
          <cell r="N80">
            <v>1707942.6</v>
          </cell>
          <cell r="O80">
            <v>0.73290785349787269</v>
          </cell>
          <cell r="P80">
            <v>4898.6000000000004</v>
          </cell>
          <cell r="Q80">
            <v>2.1369100344063381</v>
          </cell>
        </row>
        <row r="81">
          <cell r="A81">
            <v>18</v>
          </cell>
          <cell r="B81" t="str">
            <v>Cost of  Fuels  per  Kwh  sent out</v>
          </cell>
          <cell r="C81" t="str">
            <v>Paise</v>
          </cell>
          <cell r="D81">
            <v>75.163838755850691</v>
          </cell>
          <cell r="E81">
            <v>73.515373001293781</v>
          </cell>
          <cell r="F81">
            <v>72.050275657082594</v>
          </cell>
          <cell r="G81">
            <v>71.231359969747686</v>
          </cell>
          <cell r="H81">
            <v>72.193720082196648</v>
          </cell>
          <cell r="I81">
            <v>0</v>
          </cell>
          <cell r="J81">
            <v>0</v>
          </cell>
          <cell r="K81" t="str">
            <v xml:space="preserve"> </v>
          </cell>
          <cell r="L81" t="str">
            <v xml:space="preserve"> </v>
          </cell>
          <cell r="M81" t="str">
            <v xml:space="preserve"> </v>
          </cell>
          <cell r="N81">
            <v>2885155</v>
          </cell>
          <cell r="O81">
            <v>0.79682804904993376</v>
          </cell>
          <cell r="P81">
            <v>19512</v>
          </cell>
          <cell r="Q81">
            <v>5.388864339372514</v>
          </cell>
        </row>
        <row r="82">
          <cell r="A82" t="str">
            <v>Note :-</v>
          </cell>
          <cell r="B82" t="str">
            <v>89-90</v>
          </cell>
          <cell r="C82">
            <v>840</v>
          </cell>
          <cell r="D82">
            <v>3560</v>
          </cell>
          <cell r="E82">
            <v>4053.42</v>
          </cell>
          <cell r="F82">
            <v>113.86011235955056</v>
          </cell>
          <cell r="G82">
            <v>63.195</v>
          </cell>
          <cell r="H82">
            <v>55.085616438356162</v>
          </cell>
          <cell r="I82">
            <v>354</v>
          </cell>
          <cell r="J82">
            <v>8.7333658984265146</v>
          </cell>
          <cell r="K82" t="str">
            <v xml:space="preserve"> </v>
          </cell>
          <cell r="L82">
            <v>159088</v>
          </cell>
          <cell r="M82">
            <v>3250742</v>
          </cell>
          <cell r="N82">
            <v>3102469</v>
          </cell>
          <cell r="O82">
            <v>0.76539539450636751</v>
          </cell>
          <cell r="P82">
            <v>16389</v>
          </cell>
          <cell r="Q82">
            <v>4.0432523646698346</v>
          </cell>
        </row>
        <row r="83">
          <cell r="A83">
            <v>1</v>
          </cell>
          <cell r="B83" t="str">
            <v>In 1994-95 &amp;1999-2000specific oil consumption is more due to stablisation of both units of Sanjay Gandhi thermal Power Station.</v>
          </cell>
          <cell r="C83">
            <v>840</v>
          </cell>
          <cell r="D83">
            <v>4400</v>
          </cell>
          <cell r="E83">
            <v>5060.96</v>
          </cell>
          <cell r="F83">
            <v>115.02181818181818</v>
          </cell>
          <cell r="G83">
            <v>81.45</v>
          </cell>
          <cell r="H83">
            <v>68.777995216351385</v>
          </cell>
          <cell r="I83">
            <v>473.01</v>
          </cell>
          <cell r="J83">
            <v>9.3462505137365248</v>
          </cell>
          <cell r="K83" t="str">
            <v xml:space="preserve"> </v>
          </cell>
          <cell r="L83">
            <v>313023</v>
          </cell>
          <cell r="M83">
            <v>3289767</v>
          </cell>
          <cell r="N83">
            <v>3582839</v>
          </cell>
          <cell r="O83">
            <v>0.7079366365274572</v>
          </cell>
          <cell r="P83">
            <v>19299</v>
          </cell>
          <cell r="Q83">
            <v>3.8133081470709116</v>
          </cell>
        </row>
        <row r="84">
          <cell r="A84">
            <v>2</v>
          </cell>
          <cell r="B84" t="str">
            <v xml:space="preserve"> Heavy and unprcedented rains all over resulting in wet coal problems in thermal stations.</v>
          </cell>
          <cell r="C84">
            <v>840</v>
          </cell>
          <cell r="D84">
            <v>4400</v>
          </cell>
          <cell r="E84">
            <v>4649.3999999999996</v>
          </cell>
          <cell r="F84" t="str">
            <v xml:space="preserve"> </v>
          </cell>
          <cell r="G84">
            <v>78.054999999999993</v>
          </cell>
          <cell r="H84">
            <v>63.012295081967203</v>
          </cell>
          <cell r="I84">
            <v>444.15999999999997</v>
          </cell>
          <cell r="J84">
            <v>9.5530606099711797</v>
          </cell>
          <cell r="K84" t="str">
            <v xml:space="preserve"> </v>
          </cell>
          <cell r="L84">
            <v>123702</v>
          </cell>
          <cell r="M84">
            <v>3358189</v>
          </cell>
          <cell r="N84">
            <v>3468442</v>
          </cell>
          <cell r="O84">
            <v>0.74599776315223465</v>
          </cell>
          <cell r="P84">
            <v>25027</v>
          </cell>
          <cell r="Q84">
            <v>5.3828450982922531</v>
          </cell>
        </row>
        <row r="85">
          <cell r="A85">
            <v>3</v>
          </cell>
          <cell r="B85" t="str">
            <v>Considering SGTPS # 1 wef :  01.01.95  , # 2 wef : 01.04.95 ,.# 3 w.e.f : 01.09.99&amp; # 4 w.e.f : 01.04.2000.</v>
          </cell>
          <cell r="C85">
            <v>840</v>
          </cell>
          <cell r="D85">
            <v>4800</v>
          </cell>
          <cell r="E85">
            <v>4853.41</v>
          </cell>
          <cell r="F85">
            <v>101.11270833333333</v>
          </cell>
          <cell r="G85">
            <v>79.78</v>
          </cell>
          <cell r="H85">
            <v>65.957409219395515</v>
          </cell>
          <cell r="I85">
            <v>454.39</v>
          </cell>
          <cell r="J85">
            <v>9.3622834254678668</v>
          </cell>
          <cell r="K85" t="str">
            <v xml:space="preserve"> </v>
          </cell>
          <cell r="L85">
            <v>99032</v>
          </cell>
          <cell r="M85">
            <v>3326019</v>
          </cell>
          <cell r="N85">
            <v>3418029</v>
          </cell>
          <cell r="O85">
            <v>0.70425309215582443</v>
          </cell>
          <cell r="P85">
            <v>25049</v>
          </cell>
          <cell r="Q85">
            <v>5.1611135263659982</v>
          </cell>
        </row>
        <row r="86">
          <cell r="A86">
            <v>4</v>
          </cell>
          <cell r="B86" t="str">
            <v>Considering  Cost of Coal &amp; Fuel oil same for all the  years for comparision purpose .                                         .</v>
          </cell>
          <cell r="C86">
            <v>840</v>
          </cell>
          <cell r="D86">
            <v>5000</v>
          </cell>
          <cell r="E86" t="str">
            <v xml:space="preserve"> </v>
          </cell>
          <cell r="F86">
            <v>98.800600000000017</v>
          </cell>
          <cell r="G86">
            <v>80.135999999999996</v>
          </cell>
          <cell r="H86">
            <v>67.134567297238533</v>
          </cell>
          <cell r="I86">
            <v>495.423</v>
          </cell>
          <cell r="J86">
            <v>10.028744764707906</v>
          </cell>
          <cell r="K86">
            <v>865</v>
          </cell>
          <cell r="L86">
            <v>248312</v>
          </cell>
          <cell r="M86">
            <v>3304685</v>
          </cell>
          <cell r="N86">
            <v>3429131</v>
          </cell>
          <cell r="O86">
            <v>0.69415185737738416</v>
          </cell>
          <cell r="P86">
            <v>22823.625</v>
          </cell>
          <cell r="Q86">
            <v>4.6201389465246159</v>
          </cell>
        </row>
        <row r="87">
          <cell r="A87">
            <v>5</v>
          </cell>
          <cell r="B87" t="str">
            <v>Totals  may  not  tally  due  to  rounding  off.</v>
          </cell>
          <cell r="C87">
            <v>840</v>
          </cell>
          <cell r="D87">
            <v>5000</v>
          </cell>
          <cell r="E87">
            <v>4455</v>
          </cell>
          <cell r="F87">
            <v>89.1</v>
          </cell>
          <cell r="G87">
            <v>72.3</v>
          </cell>
          <cell r="H87">
            <v>60.543052837573384</v>
          </cell>
          <cell r="I87">
            <v>460</v>
          </cell>
          <cell r="J87">
            <v>10.325476992143658</v>
          </cell>
          <cell r="K87">
            <v>840</v>
          </cell>
          <cell r="L87">
            <v>152721</v>
          </cell>
          <cell r="M87">
            <v>3059426</v>
          </cell>
          <cell r="N87">
            <v>2990505</v>
          </cell>
          <cell r="O87">
            <v>0.67126936026936024</v>
          </cell>
          <cell r="P87">
            <v>21509</v>
          </cell>
          <cell r="Q87">
            <v>4.8280583613916948</v>
          </cell>
        </row>
        <row r="88">
          <cell r="B88" t="str">
            <v>95-96</v>
          </cell>
          <cell r="C88">
            <v>840</v>
          </cell>
          <cell r="D88">
            <v>5050</v>
          </cell>
          <cell r="E88">
            <v>4660.8</v>
          </cell>
          <cell r="F88">
            <v>92.29306930693069</v>
          </cell>
          <cell r="G88">
            <v>73</v>
          </cell>
          <cell r="H88">
            <v>63.16679677335415</v>
          </cell>
          <cell r="I88">
            <v>467.8</v>
          </cell>
          <cell r="J88">
            <v>10.03690353587367</v>
          </cell>
          <cell r="K88">
            <v>840</v>
          </cell>
          <cell r="L88">
            <v>281544</v>
          </cell>
          <cell r="M88">
            <v>3036370</v>
          </cell>
          <cell r="N88">
            <v>3184503</v>
          </cell>
          <cell r="O88">
            <v>0.68325244593202883</v>
          </cell>
          <cell r="P88">
            <v>15143</v>
          </cell>
          <cell r="Q88">
            <v>3.2490130449708206</v>
          </cell>
        </row>
        <row r="89">
          <cell r="A89" t="str">
            <v>EXECUTIVE SUMMARY</v>
          </cell>
          <cell r="B89" t="str">
            <v>96-97</v>
          </cell>
          <cell r="C89">
            <v>840</v>
          </cell>
          <cell r="D89">
            <v>5100</v>
          </cell>
          <cell r="E89">
            <v>4913.1000000000004</v>
          </cell>
          <cell r="F89">
            <v>96.335294117647067</v>
          </cell>
          <cell r="G89">
            <v>76.599999999999994</v>
          </cell>
          <cell r="H89">
            <v>66.768590998043067</v>
          </cell>
          <cell r="I89">
            <v>471.9</v>
          </cell>
          <cell r="J89">
            <v>9.6049337485497954</v>
          </cell>
          <cell r="K89">
            <v>840</v>
          </cell>
          <cell r="L89">
            <v>134441</v>
          </cell>
          <cell r="M89">
            <v>3393898</v>
          </cell>
          <cell r="N89">
            <v>3341407</v>
          </cell>
          <cell r="O89">
            <v>0.68010156520323217</v>
          </cell>
          <cell r="P89">
            <v>17432</v>
          </cell>
          <cell r="Q89">
            <v>3.548065376239034</v>
          </cell>
        </row>
        <row r="90">
          <cell r="A90" t="str">
            <v>91-92 to 95-96</v>
          </cell>
          <cell r="B90" t="str">
            <v>97-98</v>
          </cell>
          <cell r="C90">
            <v>840</v>
          </cell>
          <cell r="D90">
            <v>5100</v>
          </cell>
          <cell r="E90">
            <v>5031.22</v>
          </cell>
          <cell r="F90">
            <v>98.651372549019612</v>
          </cell>
          <cell r="G90">
            <v>76.599999999999994</v>
          </cell>
          <cell r="H90">
            <v>68.373831267666887</v>
          </cell>
          <cell r="I90">
            <v>496.51</v>
          </cell>
          <cell r="J90">
            <v>9.8685805828407425</v>
          </cell>
          <cell r="K90">
            <v>870</v>
          </cell>
          <cell r="L90">
            <v>225761</v>
          </cell>
          <cell r="M90">
            <v>3512855</v>
          </cell>
          <cell r="N90">
            <v>3485001</v>
          </cell>
          <cell r="O90">
            <v>0.69267513644801859</v>
          </cell>
          <cell r="P90">
            <v>12153</v>
          </cell>
          <cell r="Q90">
            <v>2.415517508675828</v>
          </cell>
        </row>
        <row r="91">
          <cell r="A91" t="str">
            <v xml:space="preserve"> HYDEL GENETRATION</v>
          </cell>
          <cell r="B91" t="str">
            <v>98-99</v>
          </cell>
          <cell r="C91">
            <v>840</v>
          </cell>
          <cell r="D91">
            <v>5200</v>
          </cell>
          <cell r="E91">
            <v>5318.17</v>
          </cell>
          <cell r="F91">
            <v>102.27249999999999</v>
          </cell>
          <cell r="G91">
            <v>76.599999999999994</v>
          </cell>
          <cell r="H91">
            <v>72.273456186127419</v>
          </cell>
          <cell r="I91">
            <v>531.6</v>
          </cell>
          <cell r="J91">
            <v>9.9959196490522118</v>
          </cell>
          <cell r="K91">
            <v>840</v>
          </cell>
          <cell r="L91">
            <v>189000</v>
          </cell>
          <cell r="M91">
            <v>4085508</v>
          </cell>
          <cell r="N91">
            <v>4055349</v>
          </cell>
          <cell r="O91">
            <v>0.7625459509568141</v>
          </cell>
          <cell r="P91">
            <v>8875</v>
          </cell>
          <cell r="Q91">
            <v>1.6688071272637015</v>
          </cell>
        </row>
        <row r="92">
          <cell r="A92" t="str">
            <v xml:space="preserve"> </v>
          </cell>
          <cell r="B92" t="str">
            <v>P A R T I C U L A R S</v>
          </cell>
          <cell r="C92">
            <v>840</v>
          </cell>
          <cell r="D92" t="str">
            <v>91-92</v>
          </cell>
          <cell r="E92" t="str">
            <v>92-93</v>
          </cell>
          <cell r="F92" t="str">
            <v>93-94</v>
          </cell>
          <cell r="G92" t="str">
            <v>94-95</v>
          </cell>
          <cell r="H92" t="str">
            <v xml:space="preserve">95-96 </v>
          </cell>
          <cell r="I92">
            <v>488.7</v>
          </cell>
          <cell r="J92">
            <v>9.7391339006357249</v>
          </cell>
          <cell r="K92">
            <v>815</v>
          </cell>
          <cell r="L92">
            <v>77595</v>
          </cell>
          <cell r="M92">
            <v>4123724</v>
          </cell>
          <cell r="N92">
            <v>3941909</v>
          </cell>
          <cell r="O92">
            <v>0.79</v>
          </cell>
          <cell r="P92">
            <v>7229</v>
          </cell>
          <cell r="Q92">
            <v>1.4406424998505352</v>
          </cell>
        </row>
        <row r="93">
          <cell r="A93">
            <v>1</v>
          </cell>
          <cell r="B93" t="str">
            <v>Hydel Generation(G'sagar+Pench+Bargi+Tons+ B'pur+HB))</v>
          </cell>
          <cell r="C93" t="str">
            <v>MU</v>
          </cell>
          <cell r="D93">
            <v>1324.15</v>
          </cell>
          <cell r="E93">
            <v>1295.48</v>
          </cell>
          <cell r="F93">
            <v>1589.68</v>
          </cell>
          <cell r="G93">
            <v>2280.4742339999998</v>
          </cell>
          <cell r="H93">
            <v>2141.34</v>
          </cell>
          <cell r="I93">
            <v>484.36</v>
          </cell>
          <cell r="J93">
            <v>9.773578890231871</v>
          </cell>
          <cell r="K93">
            <v>820</v>
          </cell>
          <cell r="L93">
            <v>259409</v>
          </cell>
          <cell r="M93">
            <v>3227819</v>
          </cell>
          <cell r="N93">
            <v>3644838</v>
          </cell>
          <cell r="O93">
            <v>0.73499999999999999</v>
          </cell>
          <cell r="P93">
            <v>6706</v>
          </cell>
          <cell r="Q93">
            <v>1.35</v>
          </cell>
        </row>
        <row r="94">
          <cell r="A94">
            <v>2</v>
          </cell>
          <cell r="B94" t="str">
            <v xml:space="preserve">Target (PLAN )   </v>
          </cell>
          <cell r="C94" t="str">
            <v>MU</v>
          </cell>
          <cell r="D94">
            <v>1771</v>
          </cell>
          <cell r="E94">
            <v>1870</v>
          </cell>
          <cell r="F94">
            <v>1870</v>
          </cell>
          <cell r="G94">
            <v>1965</v>
          </cell>
          <cell r="H94">
            <v>2035</v>
          </cell>
          <cell r="I94">
            <v>494.61400000000003</v>
          </cell>
          <cell r="J94">
            <v>9.7964293542620702</v>
          </cell>
          <cell r="K94">
            <v>837</v>
          </cell>
          <cell r="L94">
            <v>177241.2</v>
          </cell>
          <cell r="M94">
            <v>3668760.8</v>
          </cell>
          <cell r="N94">
            <v>3693700.8</v>
          </cell>
          <cell r="O94">
            <v>0.73206453052161291</v>
          </cell>
          <cell r="P94">
            <v>10479</v>
          </cell>
          <cell r="Q94">
            <v>2.0846065024058196</v>
          </cell>
        </row>
        <row r="95">
          <cell r="A95">
            <v>3</v>
          </cell>
          <cell r="B95" t="str">
            <v>ACHIEVEMENT Percentage of ( 2 )</v>
          </cell>
          <cell r="C95" t="str">
            <v>%</v>
          </cell>
          <cell r="D95">
            <v>74.768492377188025</v>
          </cell>
          <cell r="E95">
            <v>69.277005347593587</v>
          </cell>
          <cell r="F95">
            <v>85.009625668449203</v>
          </cell>
          <cell r="G95">
            <v>116.05466839694657</v>
          </cell>
          <cell r="H95">
            <v>105.23</v>
          </cell>
        </row>
        <row r="96">
          <cell r="A96">
            <v>4</v>
          </cell>
          <cell r="B96" t="str">
            <v>Hydel Generation M.P.Share</v>
          </cell>
          <cell r="C96" t="str">
            <v>MU</v>
          </cell>
          <cell r="D96">
            <v>1498.64</v>
          </cell>
          <cell r="E96">
            <v>1511.19</v>
          </cell>
          <cell r="F96">
            <v>1658.26</v>
          </cell>
          <cell r="G96">
            <v>2415.3094620000002</v>
          </cell>
          <cell r="H96">
            <v>2253.15</v>
          </cell>
        </row>
        <row r="97">
          <cell r="A97">
            <v>5</v>
          </cell>
          <cell r="B97" t="str">
            <v xml:space="preserve">Target (PLAN )   </v>
          </cell>
          <cell r="C97" t="str">
            <v>MU</v>
          </cell>
          <cell r="D97">
            <v>1846</v>
          </cell>
          <cell r="E97">
            <v>1938</v>
          </cell>
          <cell r="F97">
            <v>1990</v>
          </cell>
          <cell r="G97">
            <v>1999.9666666666667</v>
          </cell>
          <cell r="H97">
            <v>2059.33</v>
          </cell>
          <cell r="I97" t="str">
            <v>AUXILIARY CONSUMPTION</v>
          </cell>
          <cell r="K97" t="str">
            <v>MAXIMUM DEMAND</v>
          </cell>
          <cell r="L97" t="str">
            <v>COAL IN MT</v>
          </cell>
          <cell r="N97" t="str">
            <v>COAL CONSUMED</v>
          </cell>
          <cell r="P97" t="str">
            <v>FUEL OIL CONSUMPTION</v>
          </cell>
        </row>
        <row r="98">
          <cell r="A98">
            <v>6</v>
          </cell>
          <cell r="B98" t="str">
            <v>ACHIEVEMENT Percentage of ( 5 )</v>
          </cell>
          <cell r="C98" t="str">
            <v>%</v>
          </cell>
          <cell r="D98">
            <v>81.183098591549296</v>
          </cell>
          <cell r="E98">
            <v>77.976780185758514</v>
          </cell>
          <cell r="F98">
            <v>83.32964824120603</v>
          </cell>
          <cell r="G98">
            <v>120.76748589143152</v>
          </cell>
          <cell r="H98">
            <v>109.41</v>
          </cell>
          <cell r="I98" t="str">
            <v>MKwh</v>
          </cell>
          <cell r="J98" t="str">
            <v>%</v>
          </cell>
          <cell r="K98" t="str">
            <v>MW</v>
          </cell>
          <cell r="L98" t="str">
            <v>OP.STOCK</v>
          </cell>
          <cell r="M98" t="str">
            <v>RECIEPT</v>
          </cell>
          <cell r="N98" t="str">
            <v>MT</v>
          </cell>
          <cell r="O98" t="str">
            <v>Kg/kWH</v>
          </cell>
          <cell r="P98" t="str">
            <v>KL</v>
          </cell>
          <cell r="Q98" t="str">
            <v>ml/KWH</v>
          </cell>
        </row>
        <row r="99">
          <cell r="A99">
            <v>7</v>
          </cell>
          <cell r="B99" t="str">
            <v xml:space="preserve">Reservoir Level at the end </v>
          </cell>
          <cell r="C99">
            <v>60</v>
          </cell>
          <cell r="D99">
            <v>300</v>
          </cell>
          <cell r="E99">
            <v>375.32</v>
          </cell>
          <cell r="F99">
            <v>125.10666666666667</v>
          </cell>
          <cell r="G99">
            <v>87.49</v>
          </cell>
          <cell r="H99">
            <v>71.407914764079152</v>
          </cell>
          <cell r="I99" t="str">
            <v xml:space="preserve"> </v>
          </cell>
          <cell r="J99">
            <v>0</v>
          </cell>
          <cell r="K99">
            <v>61</v>
          </cell>
          <cell r="N99">
            <v>252980</v>
          </cell>
          <cell r="O99">
            <v>0.6740381541084941</v>
          </cell>
          <cell r="P99">
            <v>2143</v>
          </cell>
          <cell r="Q99">
            <v>5.7097943088564422</v>
          </cell>
        </row>
        <row r="100">
          <cell r="A100" t="str">
            <v>a</v>
          </cell>
          <cell r="B100" t="str">
            <v>GANDHISAGAR     MDDL   1250.00 Ft</v>
          </cell>
          <cell r="C100" t="str">
            <v>FT</v>
          </cell>
          <cell r="D100">
            <v>1284.51</v>
          </cell>
          <cell r="E100">
            <v>1253.47</v>
          </cell>
          <cell r="F100">
            <v>1250.8900000000001</v>
          </cell>
          <cell r="G100">
            <v>1295.67</v>
          </cell>
          <cell r="H100">
            <v>1288.95</v>
          </cell>
          <cell r="I100" t="str">
            <v xml:space="preserve"> </v>
          </cell>
          <cell r="J100">
            <v>0</v>
          </cell>
          <cell r="K100">
            <v>60</v>
          </cell>
          <cell r="N100">
            <v>241459</v>
          </cell>
          <cell r="O100">
            <v>0.69326997616928421</v>
          </cell>
          <cell r="P100">
            <v>3121</v>
          </cell>
          <cell r="Q100">
            <v>8.9609233684573191</v>
          </cell>
        </row>
        <row r="101">
          <cell r="A101" t="str">
            <v xml:space="preserve"> </v>
          </cell>
          <cell r="B101" t="str">
            <v>Energy   Contents   in   MKwh</v>
          </cell>
          <cell r="C101" t="str">
            <v>MU</v>
          </cell>
          <cell r="D101">
            <v>245</v>
          </cell>
          <cell r="E101">
            <v>14.5</v>
          </cell>
          <cell r="F101">
            <v>3.56</v>
          </cell>
          <cell r="G101">
            <v>408.4</v>
          </cell>
          <cell r="H101">
            <v>310</v>
          </cell>
          <cell r="I101">
            <v>21.16</v>
          </cell>
          <cell r="J101">
            <v>9.9557730309588788</v>
          </cell>
          <cell r="K101">
            <v>58</v>
          </cell>
          <cell r="N101">
            <v>159372</v>
          </cell>
          <cell r="O101">
            <v>0.74984473510868543</v>
          </cell>
          <cell r="P101">
            <v>5292</v>
          </cell>
          <cell r="Q101">
            <v>24.898842570810203</v>
          </cell>
        </row>
        <row r="102">
          <cell r="A102" t="str">
            <v>b</v>
          </cell>
          <cell r="B102" t="str">
            <v>PENCH           MDDL    464.50 M</v>
          </cell>
          <cell r="C102" t="str">
            <v>M</v>
          </cell>
          <cell r="D102">
            <v>464.42</v>
          </cell>
          <cell r="E102">
            <v>474.87</v>
          </cell>
          <cell r="F102">
            <v>483.64</v>
          </cell>
          <cell r="G102">
            <v>482.5</v>
          </cell>
          <cell r="H102">
            <v>472.9</v>
          </cell>
          <cell r="I102">
            <v>17.46</v>
          </cell>
          <cell r="J102">
            <v>10.477676428228518</v>
          </cell>
          <cell r="K102">
            <v>30</v>
          </cell>
          <cell r="N102">
            <v>126486</v>
          </cell>
          <cell r="O102">
            <v>0.75903744599135858</v>
          </cell>
          <cell r="P102">
            <v>1923</v>
          </cell>
          <cell r="Q102">
            <v>11.539846375420067</v>
          </cell>
        </row>
        <row r="103">
          <cell r="A103" t="str">
            <v xml:space="preserve"> </v>
          </cell>
          <cell r="B103" t="str">
            <v>Energy   Contents   in   MKwh</v>
          </cell>
          <cell r="C103" t="str">
            <v>MU</v>
          </cell>
          <cell r="D103">
            <v>2.5</v>
          </cell>
          <cell r="E103">
            <v>83</v>
          </cell>
          <cell r="F103">
            <v>222.16</v>
          </cell>
          <cell r="G103">
            <v>202</v>
          </cell>
          <cell r="H103">
            <v>63</v>
          </cell>
          <cell r="I103">
            <v>29.54</v>
          </cell>
          <cell r="J103">
            <v>10.371826831923036</v>
          </cell>
          <cell r="K103">
            <v>50</v>
          </cell>
          <cell r="N103">
            <v>205036</v>
          </cell>
          <cell r="O103">
            <v>0.71990449773533227</v>
          </cell>
          <cell r="P103">
            <v>3864</v>
          </cell>
          <cell r="Q103">
            <v>13.566939363084161</v>
          </cell>
        </row>
        <row r="104">
          <cell r="A104" t="str">
            <v>c</v>
          </cell>
          <cell r="B104" t="str">
            <v>BARGI           MDDL    403.50 M</v>
          </cell>
          <cell r="C104" t="str">
            <v>M</v>
          </cell>
          <cell r="D104">
            <v>409</v>
          </cell>
          <cell r="E104">
            <v>414.4</v>
          </cell>
          <cell r="F104">
            <v>413.55</v>
          </cell>
          <cell r="G104">
            <v>418.15</v>
          </cell>
          <cell r="H104">
            <v>411.8</v>
          </cell>
          <cell r="I104">
            <v>32.345314999999999</v>
          </cell>
          <cell r="J104">
            <v>10.614452513544823</v>
          </cell>
          <cell r="K104">
            <v>50</v>
          </cell>
          <cell r="N104">
            <v>211815.05</v>
          </cell>
          <cell r="O104">
            <v>0.69509318115440277</v>
          </cell>
          <cell r="P104">
            <v>3308.25</v>
          </cell>
          <cell r="Q104">
            <v>10.856367460924297</v>
          </cell>
        </row>
        <row r="105">
          <cell r="A105" t="str">
            <v xml:space="preserve"> </v>
          </cell>
          <cell r="B105" t="str">
            <v>Energy   Contents   in   MKwh</v>
          </cell>
          <cell r="C105" t="str">
            <v>MU</v>
          </cell>
          <cell r="D105">
            <v>44</v>
          </cell>
          <cell r="E105">
            <v>113</v>
          </cell>
          <cell r="F105">
            <v>100.15</v>
          </cell>
          <cell r="G105">
            <v>192.75</v>
          </cell>
          <cell r="H105">
            <v>77</v>
          </cell>
          <cell r="I105">
            <v>31.2</v>
          </cell>
          <cell r="J105">
            <v>10.249671484888305</v>
          </cell>
          <cell r="K105">
            <v>50</v>
          </cell>
          <cell r="N105">
            <v>214826</v>
          </cell>
          <cell r="O105">
            <v>0.70573587385019709</v>
          </cell>
          <cell r="P105">
            <v>5006</v>
          </cell>
          <cell r="Q105">
            <v>16.445466491458607</v>
          </cell>
        </row>
        <row r="106">
          <cell r="A106" t="str">
            <v>d</v>
          </cell>
          <cell r="B106" t="str">
            <v>TONS            MDDL    275.00 M</v>
          </cell>
          <cell r="C106" t="str">
            <v>M</v>
          </cell>
          <cell r="D106">
            <v>300</v>
          </cell>
          <cell r="E106">
            <v>294.39999999999998</v>
          </cell>
          <cell r="F106">
            <v>277.10000000000002</v>
          </cell>
          <cell r="G106">
            <v>277.3</v>
          </cell>
          <cell r="H106">
            <v>277.3</v>
          </cell>
          <cell r="I106">
            <v>32.299999999999997</v>
          </cell>
          <cell r="J106">
            <v>10.971467391304348</v>
          </cell>
          <cell r="K106">
            <v>50</v>
          </cell>
          <cell r="N106">
            <v>204359</v>
          </cell>
          <cell r="O106">
            <v>0.69415421195652172</v>
          </cell>
          <cell r="P106">
            <v>2743</v>
          </cell>
          <cell r="Q106">
            <v>9.3172554347826093</v>
          </cell>
        </row>
        <row r="107">
          <cell r="A107" t="str">
            <v xml:space="preserve"> </v>
          </cell>
          <cell r="B107" t="str">
            <v>Energy   Contents   in   MKwh</v>
          </cell>
          <cell r="C107" t="str">
            <v>MU</v>
          </cell>
          <cell r="D107">
            <v>300</v>
          </cell>
          <cell r="E107">
            <v>258.89999999999998</v>
          </cell>
          <cell r="F107">
            <v>1.1279999999999999</v>
          </cell>
          <cell r="G107">
            <v>0</v>
          </cell>
          <cell r="H107">
            <v>0</v>
          </cell>
          <cell r="I107">
            <v>29</v>
          </cell>
          <cell r="J107">
            <v>11.201235998455003</v>
          </cell>
          <cell r="K107">
            <v>49</v>
          </cell>
          <cell r="N107">
            <v>177922</v>
          </cell>
          <cell r="O107">
            <v>0.68722286597141757</v>
          </cell>
          <cell r="P107">
            <v>2063</v>
          </cell>
          <cell r="Q107">
            <v>7.9683275395905762</v>
          </cell>
        </row>
        <row r="108">
          <cell r="A108" t="str">
            <v>e</v>
          </cell>
          <cell r="B108" t="str">
            <v>BIRSINGHPUR     MDDL    471.00 M</v>
          </cell>
          <cell r="C108" t="str">
            <v>M</v>
          </cell>
          <cell r="D108">
            <v>300</v>
          </cell>
          <cell r="E108">
            <v>251.97</v>
          </cell>
          <cell r="F108">
            <v>475.97</v>
          </cell>
          <cell r="G108">
            <v>475.1</v>
          </cell>
          <cell r="H108">
            <v>475.34</v>
          </cell>
          <cell r="I108">
            <v>30.628</v>
          </cell>
          <cell r="J108">
            <v>12.155415327221496</v>
          </cell>
          <cell r="K108">
            <v>50</v>
          </cell>
          <cell r="N108">
            <v>174156</v>
          </cell>
          <cell r="O108">
            <v>0.69117752113346831</v>
          </cell>
          <cell r="P108">
            <v>2350</v>
          </cell>
          <cell r="Q108">
            <v>9.3265071238639514</v>
          </cell>
        </row>
        <row r="109">
          <cell r="A109" t="str">
            <v xml:space="preserve"> </v>
          </cell>
          <cell r="B109" t="str">
            <v>Energy   Contents   in   MKwh</v>
          </cell>
          <cell r="C109" t="str">
            <v>MU</v>
          </cell>
          <cell r="D109">
            <v>300</v>
          </cell>
          <cell r="E109">
            <v>202.17</v>
          </cell>
          <cell r="F109">
            <v>4.7477</v>
          </cell>
          <cell r="G109">
            <v>4.5209999999999999</v>
          </cell>
          <cell r="H109">
            <v>4.5</v>
          </cell>
          <cell r="I109">
            <v>25.5</v>
          </cell>
          <cell r="J109">
            <v>12.613147351239057</v>
          </cell>
          <cell r="K109">
            <v>49</v>
          </cell>
          <cell r="N109">
            <v>135455</v>
          </cell>
          <cell r="O109">
            <v>0.67000544096552406</v>
          </cell>
          <cell r="P109">
            <v>2779</v>
          </cell>
          <cell r="Q109">
            <v>13.745857446703271</v>
          </cell>
        </row>
        <row r="110">
          <cell r="A110" t="str">
            <v>f</v>
          </cell>
          <cell r="B110" t="str">
            <v>HASDEO-BANGO    MDDL    329.79 M</v>
          </cell>
          <cell r="C110" t="str">
            <v>M</v>
          </cell>
          <cell r="D110">
            <v>250</v>
          </cell>
          <cell r="E110">
            <v>248.2</v>
          </cell>
          <cell r="F110" t="str">
            <v>N.A.</v>
          </cell>
          <cell r="G110">
            <v>353.12</v>
          </cell>
          <cell r="H110">
            <v>347.98</v>
          </cell>
          <cell r="I110">
            <v>29.3</v>
          </cell>
          <cell r="J110">
            <v>11.804995970991136</v>
          </cell>
          <cell r="K110">
            <v>50</v>
          </cell>
          <cell r="N110">
            <v>170257</v>
          </cell>
          <cell r="O110">
            <v>0.68596696212731667</v>
          </cell>
          <cell r="P110">
            <v>1599</v>
          </cell>
          <cell r="Q110">
            <v>6.4423851732473816</v>
          </cell>
        </row>
        <row r="111">
          <cell r="A111" t="str">
            <v xml:space="preserve"> </v>
          </cell>
          <cell r="B111" t="str">
            <v>Energy   Contents   in   MKwh</v>
          </cell>
          <cell r="C111" t="str">
            <v>MU</v>
          </cell>
          <cell r="D111">
            <v>250</v>
          </cell>
          <cell r="E111">
            <v>180.96</v>
          </cell>
          <cell r="F111" t="str">
            <v>-</v>
          </cell>
          <cell r="G111">
            <v>152.76295999999999</v>
          </cell>
          <cell r="H111">
            <v>94</v>
          </cell>
          <cell r="I111">
            <v>23.72</v>
          </cell>
          <cell r="J111">
            <v>13.1078691423519</v>
          </cell>
          <cell r="K111">
            <v>49</v>
          </cell>
          <cell r="N111">
            <v>131657</v>
          </cell>
          <cell r="O111">
            <v>0.72754752431476566</v>
          </cell>
          <cell r="P111">
            <v>2944</v>
          </cell>
          <cell r="Q111">
            <v>16.268788682581786</v>
          </cell>
        </row>
        <row r="112">
          <cell r="A112" t="str">
            <v>g</v>
          </cell>
          <cell r="B112" t="str">
            <v xml:space="preserve">RAJGHAT     MDDL    </v>
          </cell>
          <cell r="C112" t="str">
            <v>M</v>
          </cell>
          <cell r="D112">
            <v>280</v>
          </cell>
          <cell r="E112">
            <v>228.44</v>
          </cell>
          <cell r="F112" t="str">
            <v>N.A.</v>
          </cell>
          <cell r="G112">
            <v>353.12</v>
          </cell>
          <cell r="H112" t="str">
            <v xml:space="preserve"> </v>
          </cell>
          <cell r="I112">
            <v>27.6296</v>
          </cell>
          <cell r="J112">
            <v>12.176532758051719</v>
          </cell>
          <cell r="K112">
            <v>49.4</v>
          </cell>
          <cell r="N112">
            <v>157889.4</v>
          </cell>
          <cell r="O112">
            <v>0.69238406290249854</v>
          </cell>
          <cell r="P112">
            <v>2347</v>
          </cell>
          <cell r="Q112">
            <v>10.750373193197394</v>
          </cell>
        </row>
        <row r="113">
          <cell r="A113" t="str">
            <v xml:space="preserve"> </v>
          </cell>
          <cell r="B113" t="str">
            <v>Energy   Contents   in   MKwh</v>
          </cell>
          <cell r="C113" t="str">
            <v>MU</v>
          </cell>
          <cell r="D113">
            <v>1250</v>
          </cell>
          <cell r="E113">
            <v>1209.6600000000001</v>
          </cell>
          <cell r="F113" t="str">
            <v>-</v>
          </cell>
          <cell r="G113">
            <v>152.76295999999999</v>
          </cell>
          <cell r="H113" t="str">
            <v xml:space="preserve"> </v>
          </cell>
          <cell r="I113" t="str">
            <v xml:space="preserve"> </v>
          </cell>
          <cell r="J113">
            <v>0</v>
          </cell>
          <cell r="K113">
            <v>230</v>
          </cell>
          <cell r="N113">
            <v>908200</v>
          </cell>
          <cell r="O113">
            <v>0.75078947803515039</v>
          </cell>
          <cell r="P113">
            <v>9857</v>
          </cell>
          <cell r="Q113">
            <v>8.1485706727510205</v>
          </cell>
        </row>
        <row r="114">
          <cell r="A114" t="str">
            <v xml:space="preserve"> </v>
          </cell>
          <cell r="B114" t="str">
            <v>M.P.E.B. GENERATION  AS PER SHARE</v>
          </cell>
          <cell r="C114">
            <v>240</v>
          </cell>
          <cell r="D114">
            <v>1310</v>
          </cell>
          <cell r="E114">
            <v>988.66</v>
          </cell>
          <cell r="F114">
            <v>75.470229007633591</v>
          </cell>
          <cell r="G114">
            <v>69.31</v>
          </cell>
          <cell r="H114">
            <v>47.025304414003045</v>
          </cell>
          <cell r="I114">
            <v>103</v>
          </cell>
          <cell r="J114">
            <v>10.418141727186294</v>
          </cell>
          <cell r="K114">
            <v>200</v>
          </cell>
          <cell r="N114">
            <v>755851</v>
          </cell>
          <cell r="O114">
            <v>0.76452066433354238</v>
          </cell>
          <cell r="P114">
            <v>11664</v>
          </cell>
          <cell r="Q114">
            <v>11.797786903485527</v>
          </cell>
        </row>
        <row r="115">
          <cell r="A115">
            <v>1</v>
          </cell>
          <cell r="B115" t="str">
            <v>THERMAL  ( Excl. 40% Satpura I)</v>
          </cell>
          <cell r="C115" t="str">
            <v>MU</v>
          </cell>
          <cell r="D115">
            <v>11025.74</v>
          </cell>
          <cell r="E115">
            <v>11747.67</v>
          </cell>
          <cell r="F115">
            <v>12723.74</v>
          </cell>
          <cell r="G115">
            <v>14182.079879999999</v>
          </cell>
          <cell r="H115">
            <v>15345.74</v>
          </cell>
          <cell r="I115">
            <v>87.17</v>
          </cell>
          <cell r="J115">
            <v>11.014796750022112</v>
          </cell>
          <cell r="K115">
            <v>190</v>
          </cell>
          <cell r="N115">
            <v>643580</v>
          </cell>
          <cell r="O115">
            <v>0.81322735945614677</v>
          </cell>
          <cell r="P115">
            <v>10599</v>
          </cell>
          <cell r="Q115">
            <v>13.39289098927204</v>
          </cell>
        </row>
        <row r="116">
          <cell r="A116">
            <v>2</v>
          </cell>
          <cell r="B116" t="str">
            <v>HYDEL    ( Excl. 50 % Chambal &amp; 1/3 Pench )</v>
          </cell>
          <cell r="C116" t="str">
            <v>MU</v>
          </cell>
          <cell r="D116">
            <v>1498.64</v>
          </cell>
          <cell r="E116">
            <v>1511.49</v>
          </cell>
          <cell r="F116">
            <v>1658.26</v>
          </cell>
          <cell r="G116">
            <v>2415.3094620000002</v>
          </cell>
          <cell r="H116">
            <v>2253.15</v>
          </cell>
          <cell r="I116">
            <v>96.78</v>
          </cell>
          <cell r="J116">
            <v>10.727824949564368</v>
          </cell>
          <cell r="K116">
            <v>195</v>
          </cell>
          <cell r="N116">
            <v>744899</v>
          </cell>
          <cell r="O116">
            <v>0.82570221916775666</v>
          </cell>
          <cell r="P116">
            <v>13223</v>
          </cell>
          <cell r="Q116">
            <v>14.657370252954086</v>
          </cell>
        </row>
        <row r="117">
          <cell r="A117">
            <v>3</v>
          </cell>
          <cell r="B117" t="str">
            <v>TOTAL</v>
          </cell>
          <cell r="C117" t="str">
            <v>MU</v>
          </cell>
          <cell r="D117">
            <v>12524.38</v>
          </cell>
          <cell r="E117">
            <v>13259.16</v>
          </cell>
          <cell r="F117">
            <v>14382</v>
          </cell>
          <cell r="G117">
            <v>16597.389341999999</v>
          </cell>
          <cell r="H117">
            <v>17598.88</v>
          </cell>
          <cell r="I117">
            <v>106.47</v>
          </cell>
          <cell r="J117">
            <v>10.741091965618821</v>
          </cell>
          <cell r="K117">
            <v>211</v>
          </cell>
          <cell r="N117">
            <v>797288</v>
          </cell>
          <cell r="O117">
            <v>0.80433396553811387</v>
          </cell>
          <cell r="P117">
            <v>13294</v>
          </cell>
          <cell r="Q117">
            <v>13.411484605141036</v>
          </cell>
        </row>
        <row r="118">
          <cell r="A118" t="str">
            <v>Note :-</v>
          </cell>
          <cell r="B118" t="str">
            <v>1.Heavy and good rains resulted in more secondary generation in Hydel Stations in Year 1994-95</v>
          </cell>
          <cell r="C118">
            <v>240</v>
          </cell>
          <cell r="D118">
            <v>1120</v>
          </cell>
          <cell r="E118">
            <v>1070.5160000000001</v>
          </cell>
          <cell r="F118">
            <v>95.581785714285715</v>
          </cell>
          <cell r="G118">
            <v>70.069999999999993</v>
          </cell>
          <cell r="H118">
            <v>50.918759512937605</v>
          </cell>
          <cell r="I118">
            <v>104.467</v>
          </cell>
          <cell r="J118">
            <v>9.7585650284535674</v>
          </cell>
          <cell r="K118">
            <v>205</v>
          </cell>
          <cell r="N118">
            <v>783385.61</v>
          </cell>
          <cell r="O118">
            <v>0.73178318679963683</v>
          </cell>
          <cell r="P118">
            <v>10814.63</v>
          </cell>
          <cell r="Q118">
            <v>10.10225909748196</v>
          </cell>
        </row>
        <row r="119">
          <cell r="A119" t="str">
            <v>Note :-</v>
          </cell>
          <cell r="B119" t="str">
            <v>2.Intermittent rains practically every month resulted in building up level and non utilisation of water due to lack of demand in 1997-98.</v>
          </cell>
          <cell r="C119">
            <v>240</v>
          </cell>
          <cell r="D119">
            <v>1100</v>
          </cell>
          <cell r="E119">
            <v>1122.9000000000001</v>
          </cell>
          <cell r="F119">
            <v>102.08181818181819</v>
          </cell>
          <cell r="G119">
            <v>76.099999999999994</v>
          </cell>
          <cell r="H119">
            <v>53.410388127853885</v>
          </cell>
          <cell r="I119">
            <v>106.9</v>
          </cell>
          <cell r="J119">
            <v>9.5199928755899901</v>
          </cell>
          <cell r="K119">
            <v>225</v>
          </cell>
          <cell r="N119">
            <v>871239</v>
          </cell>
          <cell r="O119">
            <v>0.7758829815655891</v>
          </cell>
          <cell r="P119">
            <v>12775</v>
          </cell>
          <cell r="Q119">
            <v>11.376792234393088</v>
          </cell>
        </row>
        <row r="120">
          <cell r="A120" t="str">
            <v>EXECUTIVE SUMMARY</v>
          </cell>
          <cell r="B120" t="str">
            <v>95-96</v>
          </cell>
          <cell r="C120">
            <v>240</v>
          </cell>
          <cell r="D120">
            <v>1150</v>
          </cell>
          <cell r="E120">
            <v>958</v>
          </cell>
          <cell r="F120">
            <v>83.304347826086953</v>
          </cell>
          <cell r="G120">
            <v>73.400000000000006</v>
          </cell>
          <cell r="H120">
            <v>45.442471159684274</v>
          </cell>
          <cell r="I120">
            <v>101.8</v>
          </cell>
          <cell r="J120">
            <v>10.626304801670146</v>
          </cell>
          <cell r="K120">
            <v>215</v>
          </cell>
          <cell r="N120">
            <v>742828</v>
          </cell>
          <cell r="O120">
            <v>0.77539457202505224</v>
          </cell>
          <cell r="P120">
            <v>11723</v>
          </cell>
          <cell r="Q120">
            <v>12.236951983298539</v>
          </cell>
        </row>
        <row r="121">
          <cell r="A121" t="str">
            <v>96-97 to 00-01</v>
          </cell>
          <cell r="B121" t="str">
            <v>96-97</v>
          </cell>
          <cell r="C121">
            <v>240</v>
          </cell>
          <cell r="D121">
            <v>1200</v>
          </cell>
          <cell r="E121">
            <v>420.6</v>
          </cell>
          <cell r="F121">
            <v>35.049999999999997</v>
          </cell>
          <cell r="G121">
            <v>29.8</v>
          </cell>
          <cell r="H121">
            <v>20.005707762557076</v>
          </cell>
          <cell r="I121">
            <v>45.2</v>
          </cell>
          <cell r="J121">
            <v>10.746552543984784</v>
          </cell>
          <cell r="K121">
            <v>105</v>
          </cell>
          <cell r="N121">
            <v>321549</v>
          </cell>
          <cell r="O121">
            <v>0.76450071326676172</v>
          </cell>
          <cell r="P121">
            <v>3942</v>
          </cell>
          <cell r="Q121">
            <v>9.3723252496433656</v>
          </cell>
        </row>
        <row r="122">
          <cell r="A122" t="str">
            <v xml:space="preserve"> HYDEL GENETRATION</v>
          </cell>
          <cell r="B122" t="str">
            <v>97-98</v>
          </cell>
          <cell r="C122">
            <v>240</v>
          </cell>
          <cell r="D122">
            <v>1000</v>
          </cell>
          <cell r="E122">
            <v>526.26</v>
          </cell>
          <cell r="F122">
            <v>52.625999999999998</v>
          </cell>
          <cell r="G122">
            <v>31.9</v>
          </cell>
          <cell r="H122">
            <v>25.031392694063928</v>
          </cell>
          <cell r="I122">
            <v>49.438000000000002</v>
          </cell>
          <cell r="J122">
            <v>9.39421578687341</v>
          </cell>
          <cell r="K122">
            <v>220</v>
          </cell>
          <cell r="N122">
            <v>385051</v>
          </cell>
          <cell r="O122">
            <v>0.73167445749249416</v>
          </cell>
          <cell r="P122">
            <v>3240</v>
          </cell>
          <cell r="Q122">
            <v>6.1566526051761485</v>
          </cell>
        </row>
        <row r="123">
          <cell r="A123" t="str">
            <v xml:space="preserve"> </v>
          </cell>
          <cell r="B123" t="str">
            <v>P A R T I C U L A R S</v>
          </cell>
          <cell r="C123">
            <v>240</v>
          </cell>
          <cell r="D123" t="str">
            <v>96-97</v>
          </cell>
          <cell r="E123" t="str">
            <v>97-98</v>
          </cell>
          <cell r="F123" t="str">
            <v>98-99</v>
          </cell>
          <cell r="G123" t="str">
            <v>99-00</v>
          </cell>
          <cell r="H123" t="str">
            <v>00-01</v>
          </cell>
          <cell r="I123">
            <v>97.4</v>
          </cell>
          <cell r="J123">
            <v>9.7624536433797733</v>
          </cell>
          <cell r="K123">
            <v>220</v>
          </cell>
          <cell r="N123">
            <v>652165</v>
          </cell>
          <cell r="O123">
            <v>0.65366843740603386</v>
          </cell>
          <cell r="P123">
            <v>3605</v>
          </cell>
          <cell r="Q123">
            <v>3.6133106144131499</v>
          </cell>
        </row>
        <row r="124">
          <cell r="A124">
            <v>1</v>
          </cell>
          <cell r="B124" t="str">
            <v>Hydel Generation(G'sagar+Pench+Bargi+Tons+ B'pur+HB))</v>
          </cell>
          <cell r="C124" t="str">
            <v>MU</v>
          </cell>
          <cell r="D124">
            <v>2067.65</v>
          </cell>
          <cell r="E124">
            <v>2232.69</v>
          </cell>
          <cell r="F124">
            <v>2833.73</v>
          </cell>
          <cell r="G124">
            <v>2459.5</v>
          </cell>
          <cell r="H124">
            <v>1824.28</v>
          </cell>
          <cell r="I124">
            <v>105.9</v>
          </cell>
          <cell r="J124">
            <v>10.09725400457666</v>
          </cell>
          <cell r="K124">
            <v>200</v>
          </cell>
          <cell r="N124">
            <v>674871</v>
          </cell>
          <cell r="O124">
            <v>0.64346967963386725</v>
          </cell>
          <cell r="P124">
            <v>3020</v>
          </cell>
          <cell r="Q124">
            <v>2.8794813119755913</v>
          </cell>
        </row>
        <row r="125">
          <cell r="A125">
            <v>2</v>
          </cell>
          <cell r="B125" t="str">
            <v xml:space="preserve">Target (PLAN )   </v>
          </cell>
          <cell r="C125" t="str">
            <v>MU</v>
          </cell>
          <cell r="D125">
            <v>2195</v>
          </cell>
          <cell r="E125">
            <v>2195</v>
          </cell>
          <cell r="F125">
            <v>2275</v>
          </cell>
          <cell r="G125">
            <v>2440</v>
          </cell>
          <cell r="H125">
            <v>2480</v>
          </cell>
          <cell r="I125">
            <v>95.83</v>
          </cell>
          <cell r="J125">
            <v>9.8898830717153263</v>
          </cell>
          <cell r="K125">
            <v>200</v>
          </cell>
          <cell r="N125">
            <v>723885</v>
          </cell>
          <cell r="O125">
            <v>0.74706647264621195</v>
          </cell>
          <cell r="P125">
            <v>5474</v>
          </cell>
          <cell r="Q125">
            <v>5.6492977078753723</v>
          </cell>
        </row>
        <row r="126">
          <cell r="A126">
            <v>3</v>
          </cell>
          <cell r="B126" t="str">
            <v>ACHIEVEMENT Percentage of ( 2 )</v>
          </cell>
          <cell r="C126" t="str">
            <v>%</v>
          </cell>
          <cell r="D126">
            <v>94.198177676537583</v>
          </cell>
          <cell r="E126">
            <v>101.71708428246014</v>
          </cell>
          <cell r="F126">
            <v>124.56</v>
          </cell>
          <cell r="G126">
            <v>124.56</v>
          </cell>
          <cell r="H126">
            <v>73.559677419354841</v>
          </cell>
          <cell r="I126">
            <v>78.753599999999992</v>
          </cell>
          <cell r="J126">
            <v>9.9780718101059911</v>
          </cell>
          <cell r="K126">
            <v>189</v>
          </cell>
          <cell r="N126">
            <v>551504.19999999995</v>
          </cell>
          <cell r="O126">
            <v>0.70807595208907392</v>
          </cell>
          <cell r="P126">
            <v>3856.2</v>
          </cell>
          <cell r="Q126">
            <v>5.5342134978167259</v>
          </cell>
        </row>
        <row r="127">
          <cell r="A127">
            <v>4</v>
          </cell>
          <cell r="B127" t="str">
            <v>Hydel Generation M.P.Share</v>
          </cell>
          <cell r="C127" t="str">
            <v>MU</v>
          </cell>
          <cell r="D127">
            <v>2274.37</v>
          </cell>
          <cell r="E127">
            <v>2324.88</v>
          </cell>
          <cell r="F127">
            <v>2850.57</v>
          </cell>
          <cell r="G127">
            <v>2507.1999999999998</v>
          </cell>
          <cell r="H127">
            <v>1809.98</v>
          </cell>
          <cell r="I127">
            <v>0</v>
          </cell>
          <cell r="J127">
            <v>0</v>
          </cell>
          <cell r="K127" t="str">
            <v xml:space="preserve"> </v>
          </cell>
          <cell r="L127" t="str">
            <v xml:space="preserve"> </v>
          </cell>
          <cell r="M127" t="str">
            <v xml:space="preserve"> </v>
          </cell>
          <cell r="N127">
            <v>1161180</v>
          </cell>
          <cell r="O127">
            <v>0.73261492258577399</v>
          </cell>
          <cell r="P127">
            <v>12000</v>
          </cell>
          <cell r="Q127">
            <v>7.57107345203094</v>
          </cell>
        </row>
        <row r="128">
          <cell r="A128">
            <v>5</v>
          </cell>
          <cell r="B128" t="str">
            <v xml:space="preserve">Target (PLAN )   </v>
          </cell>
          <cell r="C128" t="str">
            <v>MU</v>
          </cell>
          <cell r="D128">
            <v>2200</v>
          </cell>
          <cell r="E128">
            <v>2200</v>
          </cell>
          <cell r="F128">
            <v>2300</v>
          </cell>
          <cell r="G128">
            <v>2385</v>
          </cell>
          <cell r="H128">
            <v>2424.17</v>
          </cell>
          <cell r="I128">
            <v>103</v>
          </cell>
          <cell r="J128">
            <v>7.7041026216388042</v>
          </cell>
          <cell r="K128" t="str">
            <v xml:space="preserve"> </v>
          </cell>
          <cell r="L128">
            <v>31115</v>
          </cell>
          <cell r="M128">
            <v>1015605</v>
          </cell>
          <cell r="N128">
            <v>997310</v>
          </cell>
          <cell r="O128">
            <v>0.74595908597928118</v>
          </cell>
          <cell r="P128">
            <v>14785</v>
          </cell>
          <cell r="Q128">
            <v>11.0587531321291</v>
          </cell>
        </row>
        <row r="129">
          <cell r="A129">
            <v>6</v>
          </cell>
          <cell r="B129" t="str">
            <v>ACHIEVEMENT Percentage of ( 5 )</v>
          </cell>
          <cell r="C129" t="str">
            <v>%</v>
          </cell>
          <cell r="D129">
            <v>103.38045454545454</v>
          </cell>
          <cell r="E129">
            <v>105.67636363636363</v>
          </cell>
          <cell r="F129">
            <v>123.94</v>
          </cell>
          <cell r="G129">
            <v>123.94</v>
          </cell>
          <cell r="H129">
            <v>74.663905584179332</v>
          </cell>
          <cell r="I129">
            <v>108.33</v>
          </cell>
          <cell r="J129">
            <v>10.790592969629357</v>
          </cell>
          <cell r="K129" t="str">
            <v xml:space="preserve"> </v>
          </cell>
          <cell r="L129">
            <v>47723</v>
          </cell>
          <cell r="M129">
            <v>791141</v>
          </cell>
          <cell r="N129">
            <v>802952</v>
          </cell>
          <cell r="O129">
            <v>0.7998087516061877</v>
          </cell>
          <cell r="P129">
            <v>15891</v>
          </cell>
          <cell r="Q129">
            <v>15.828792844122599</v>
          </cell>
        </row>
        <row r="130">
          <cell r="A130">
            <v>7</v>
          </cell>
          <cell r="B130" t="str">
            <v xml:space="preserve">Reservoir Level at the end </v>
          </cell>
          <cell r="C130">
            <v>300</v>
          </cell>
          <cell r="D130">
            <v>1550</v>
          </cell>
          <cell r="E130">
            <v>1068.78</v>
          </cell>
          <cell r="F130">
            <v>68.953548387096774</v>
          </cell>
          <cell r="G130">
            <v>59.14</v>
          </cell>
          <cell r="H130">
            <v>40.557832422586522</v>
          </cell>
          <cell r="I130">
            <v>114.24000000000001</v>
          </cell>
          <cell r="J130">
            <v>10.688822769887162</v>
          </cell>
          <cell r="K130" t="str">
            <v xml:space="preserve"> </v>
          </cell>
          <cell r="L130">
            <v>51627</v>
          </cell>
          <cell r="M130">
            <v>828867</v>
          </cell>
          <cell r="N130">
            <v>871385</v>
          </cell>
          <cell r="O130">
            <v>0.81530810831041001</v>
          </cell>
          <cell r="P130">
            <v>15146</v>
          </cell>
          <cell r="Q130">
            <v>14.171298115608451</v>
          </cell>
        </row>
        <row r="131">
          <cell r="A131" t="str">
            <v>a</v>
          </cell>
          <cell r="B131" t="str">
            <v>GANDHISAGAR     MDDL   1250.00 Ft</v>
          </cell>
          <cell r="C131" t="str">
            <v>FT</v>
          </cell>
          <cell r="D131">
            <v>1291.08</v>
          </cell>
          <cell r="E131">
            <v>1295.8</v>
          </cell>
          <cell r="F131">
            <v>1272.98</v>
          </cell>
          <cell r="G131">
            <v>1265.2</v>
          </cell>
          <cell r="H131">
            <v>1248.69</v>
          </cell>
          <cell r="I131">
            <v>136.01</v>
          </cell>
          <cell r="J131">
            <v>10.65867324948082</v>
          </cell>
          <cell r="K131" t="str">
            <v xml:space="preserve"> </v>
          </cell>
          <cell r="L131">
            <v>3954</v>
          </cell>
          <cell r="M131">
            <v>1008841</v>
          </cell>
          <cell r="N131">
            <v>1002324</v>
          </cell>
          <cell r="O131">
            <v>0.78548959680263308</v>
          </cell>
          <cell r="P131">
            <v>17158</v>
          </cell>
          <cell r="Q131">
            <v>13.446181575957056</v>
          </cell>
        </row>
        <row r="132">
          <cell r="A132" t="str">
            <v xml:space="preserve"> </v>
          </cell>
          <cell r="B132" t="str">
            <v>Energy   Contents   in   MKwh</v>
          </cell>
          <cell r="C132" t="str">
            <v>MU</v>
          </cell>
          <cell r="D132">
            <v>336.2</v>
          </cell>
          <cell r="E132">
            <v>411</v>
          </cell>
          <cell r="F132">
            <v>130.84</v>
          </cell>
          <cell r="G132">
            <v>75.400000000000006</v>
          </cell>
          <cell r="H132">
            <v>0</v>
          </cell>
          <cell r="I132">
            <v>136.81231500000001</v>
          </cell>
          <cell r="J132">
            <v>9.9482139546044532</v>
          </cell>
          <cell r="K132" t="str">
            <v xml:space="preserve"> </v>
          </cell>
          <cell r="L132">
            <v>10262</v>
          </cell>
          <cell r="M132">
            <v>1014037</v>
          </cell>
          <cell r="N132">
            <v>995200.65999999992</v>
          </cell>
          <cell r="O132">
            <v>0.72365335631105709</v>
          </cell>
          <cell r="P132">
            <v>14122.88</v>
          </cell>
          <cell r="Q132">
            <v>10.269355642085591</v>
          </cell>
        </row>
        <row r="133">
          <cell r="A133" t="str">
            <v>b</v>
          </cell>
          <cell r="B133" t="str">
            <v>PENCH           MDDL    464.50 M</v>
          </cell>
          <cell r="C133" t="str">
            <v>M</v>
          </cell>
          <cell r="D133">
            <v>467.3</v>
          </cell>
          <cell r="E133">
            <v>486.66</v>
          </cell>
          <cell r="F133">
            <v>481.29</v>
          </cell>
          <cell r="G133">
            <v>478.86</v>
          </cell>
          <cell r="H133">
            <v>463.46</v>
          </cell>
          <cell r="I133">
            <v>138.1</v>
          </cell>
          <cell r="J133">
            <v>9.6756112940517056</v>
          </cell>
          <cell r="K133" t="str">
            <v xml:space="preserve"> </v>
          </cell>
          <cell r="L133">
            <v>41415</v>
          </cell>
          <cell r="M133">
            <v>1102016</v>
          </cell>
          <cell r="N133">
            <v>1086065</v>
          </cell>
          <cell r="O133">
            <v>0.76092272122188731</v>
          </cell>
          <cell r="P133">
            <v>17781</v>
          </cell>
          <cell r="Q133">
            <v>12.457787430813422</v>
          </cell>
        </row>
        <row r="134">
          <cell r="A134" t="str">
            <v xml:space="preserve"> </v>
          </cell>
          <cell r="B134" t="str">
            <v>Energy   Contents   in   MKwh</v>
          </cell>
          <cell r="C134" t="str">
            <v>MU</v>
          </cell>
          <cell r="D134">
            <v>18.8</v>
          </cell>
          <cell r="E134">
            <v>289.5</v>
          </cell>
          <cell r="F134">
            <v>177.93</v>
          </cell>
          <cell r="G134">
            <v>137.9</v>
          </cell>
          <cell r="H134">
            <v>0</v>
          </cell>
          <cell r="I134">
            <v>134.1</v>
          </cell>
          <cell r="J134">
            <v>10.707441711913127</v>
          </cell>
          <cell r="K134">
            <v>245</v>
          </cell>
          <cell r="L134">
            <v>58749</v>
          </cell>
          <cell r="M134">
            <v>972440</v>
          </cell>
          <cell r="N134">
            <v>947187</v>
          </cell>
          <cell r="O134">
            <v>0.7562975087831364</v>
          </cell>
          <cell r="P134">
            <v>14466</v>
          </cell>
          <cell r="Q134">
            <v>11.550622804215905</v>
          </cell>
        </row>
        <row r="135">
          <cell r="A135" t="str">
            <v>c</v>
          </cell>
          <cell r="B135" t="str">
            <v>BARGI           MDDL    403.50 M</v>
          </cell>
          <cell r="C135" t="str">
            <v>M</v>
          </cell>
          <cell r="D135">
            <v>411.35</v>
          </cell>
          <cell r="E135">
            <v>416.75</v>
          </cell>
          <cell r="F135">
            <v>410.45</v>
          </cell>
          <cell r="G135">
            <v>411.05</v>
          </cell>
          <cell r="H135">
            <v>410</v>
          </cell>
          <cell r="I135">
            <v>74.2</v>
          </cell>
          <cell r="J135">
            <v>10.919793966151582</v>
          </cell>
          <cell r="K135">
            <v>245</v>
          </cell>
          <cell r="L135">
            <v>84001</v>
          </cell>
          <cell r="M135">
            <v>471584</v>
          </cell>
          <cell r="N135">
            <v>499471</v>
          </cell>
          <cell r="O135">
            <v>0.73505665930831499</v>
          </cell>
          <cell r="P135">
            <v>6005</v>
          </cell>
          <cell r="Q135">
            <v>8.8373804267844012</v>
          </cell>
        </row>
        <row r="136">
          <cell r="A136" t="str">
            <v xml:space="preserve"> </v>
          </cell>
          <cell r="B136" t="str">
            <v>Energy   Contents   in   MKwh</v>
          </cell>
          <cell r="C136" t="str">
            <v>MU</v>
          </cell>
          <cell r="D136">
            <v>71.55</v>
          </cell>
          <cell r="E136">
            <v>160.75</v>
          </cell>
          <cell r="F136">
            <v>60.4</v>
          </cell>
          <cell r="G136">
            <v>67.650000000000006</v>
          </cell>
          <cell r="H136">
            <v>55</v>
          </cell>
          <cell r="I136">
            <v>80.066000000000003</v>
          </cell>
          <cell r="J136">
            <v>10.288218136026625</v>
          </cell>
          <cell r="K136">
            <v>258</v>
          </cell>
          <cell r="L136">
            <v>58003</v>
          </cell>
          <cell r="M136">
            <v>576062</v>
          </cell>
          <cell r="N136">
            <v>559207</v>
          </cell>
          <cell r="O136">
            <v>0.71856263572465728</v>
          </cell>
          <cell r="P136">
            <v>5590</v>
          </cell>
          <cell r="Q136">
            <v>7.1829664752065581</v>
          </cell>
        </row>
        <row r="137">
          <cell r="A137" t="str">
            <v>d</v>
          </cell>
          <cell r="B137" t="str">
            <v>TONS            MDDL    275.00 M</v>
          </cell>
          <cell r="C137" t="str">
            <v>M</v>
          </cell>
          <cell r="D137">
            <v>277.3</v>
          </cell>
          <cell r="E137">
            <v>277.2</v>
          </cell>
          <cell r="F137">
            <v>277</v>
          </cell>
          <cell r="G137">
            <v>275</v>
          </cell>
          <cell r="H137">
            <v>276.3</v>
          </cell>
          <cell r="I137">
            <v>122.9</v>
          </cell>
          <cell r="J137">
            <v>10.242776300765914</v>
          </cell>
          <cell r="K137">
            <v>270</v>
          </cell>
          <cell r="L137">
            <v>100659</v>
          </cell>
          <cell r="M137">
            <v>783861</v>
          </cell>
          <cell r="N137">
            <v>787620</v>
          </cell>
          <cell r="O137">
            <v>0.65642111228716427</v>
          </cell>
          <cell r="P137">
            <v>6384</v>
          </cell>
          <cell r="Q137">
            <v>5.3205763957762082</v>
          </cell>
        </row>
        <row r="138">
          <cell r="A138" t="str">
            <v xml:space="preserve"> </v>
          </cell>
          <cell r="B138" t="str">
            <v>Energy   Contents   in   MKwh</v>
          </cell>
          <cell r="C138" t="str">
            <v>MU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0.87</v>
          </cell>
          <cell r="I138">
            <v>135.19999999999999</v>
          </cell>
          <cell r="J138">
            <v>10.424055512721663</v>
          </cell>
          <cell r="K138">
            <v>235</v>
          </cell>
          <cell r="M138">
            <v>875677</v>
          </cell>
          <cell r="N138">
            <v>845128</v>
          </cell>
          <cell r="O138">
            <v>0.65160215882806471</v>
          </cell>
          <cell r="P138">
            <v>4619</v>
          </cell>
          <cell r="Q138">
            <v>3.5612952968388587</v>
          </cell>
        </row>
        <row r="139">
          <cell r="A139" t="str">
            <v>e</v>
          </cell>
          <cell r="B139" t="str">
            <v>BIRSINGHPUR     MDDL    471.00 M</v>
          </cell>
          <cell r="C139" t="str">
            <v>M</v>
          </cell>
          <cell r="D139">
            <v>475.01</v>
          </cell>
          <cell r="E139">
            <v>475.65</v>
          </cell>
          <cell r="F139">
            <v>474.63</v>
          </cell>
          <cell r="G139">
            <v>475.73</v>
          </cell>
          <cell r="H139">
            <v>474.48</v>
          </cell>
          <cell r="I139">
            <v>119.56</v>
          </cell>
          <cell r="J139">
            <v>10.397154609411007</v>
          </cell>
          <cell r="K139">
            <v>229</v>
          </cell>
          <cell r="L139">
            <v>106452</v>
          </cell>
          <cell r="M139">
            <v>784705</v>
          </cell>
          <cell r="N139">
            <v>855542</v>
          </cell>
          <cell r="O139">
            <v>0.74399485186054803</v>
          </cell>
          <cell r="P139">
            <v>8418</v>
          </cell>
          <cell r="Q139">
            <v>7.3204455923404028</v>
          </cell>
        </row>
        <row r="140">
          <cell r="A140" t="str">
            <v xml:space="preserve"> </v>
          </cell>
          <cell r="B140" t="str">
            <v>Energy   Contents   in   MKwh</v>
          </cell>
          <cell r="C140" t="str">
            <v>MU</v>
          </cell>
          <cell r="D140">
            <v>4.41</v>
          </cell>
          <cell r="E140">
            <v>5.95</v>
          </cell>
          <cell r="F140">
            <v>3.95</v>
          </cell>
          <cell r="G140">
            <v>5.27</v>
          </cell>
          <cell r="H140">
            <v>3.78</v>
          </cell>
          <cell r="I140">
            <v>106.38520000000001</v>
          </cell>
          <cell r="J140">
            <v>10.454399705015359</v>
          </cell>
          <cell r="K140">
            <v>247.4</v>
          </cell>
          <cell r="L140">
            <v>69823</v>
          </cell>
          <cell r="M140">
            <v>698377.8</v>
          </cell>
          <cell r="N140">
            <v>709393.6</v>
          </cell>
          <cell r="O140">
            <v>0.70112748360174992</v>
          </cell>
          <cell r="P140">
            <v>6203.2</v>
          </cell>
          <cell r="Q140">
            <v>6.4445328373892865</v>
          </cell>
        </row>
        <row r="141">
          <cell r="A141" t="str">
            <v>f</v>
          </cell>
          <cell r="B141" t="str">
            <v>HASDEO-BANGO    MDDL    329.79 M</v>
          </cell>
          <cell r="C141" t="str">
            <v>M</v>
          </cell>
          <cell r="D141">
            <v>345</v>
          </cell>
          <cell r="E141">
            <v>355.56</v>
          </cell>
          <cell r="F141">
            <v>334.51</v>
          </cell>
          <cell r="G141">
            <v>344.57</v>
          </cell>
          <cell r="H141">
            <v>345.48</v>
          </cell>
        </row>
        <row r="142">
          <cell r="A142" t="str">
            <v xml:space="preserve"> </v>
          </cell>
          <cell r="B142" t="str">
            <v>Energy   Contents   in   MKwh</v>
          </cell>
          <cell r="C142" t="str">
            <v>MU</v>
          </cell>
          <cell r="D142">
            <v>68</v>
          </cell>
          <cell r="E142">
            <v>187.4</v>
          </cell>
          <cell r="F142">
            <v>13.18</v>
          </cell>
          <cell r="G142">
            <v>64.849999999999994</v>
          </cell>
          <cell r="H142">
            <v>71.36</v>
          </cell>
        </row>
        <row r="143">
          <cell r="A143" t="str">
            <v>g</v>
          </cell>
          <cell r="B143" t="str">
            <v xml:space="preserve">RAJGHAT     MDDL    </v>
          </cell>
          <cell r="C143" t="str">
            <v>M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>AUXILIARY CONSUMPTION</v>
          </cell>
          <cell r="K143" t="str">
            <v>MAXIMUM DEMAND</v>
          </cell>
          <cell r="L143" t="str">
            <v>COAL IN MT</v>
          </cell>
          <cell r="N143" t="str">
            <v>COAL CONSUMED</v>
          </cell>
          <cell r="P143" t="str">
            <v>FUEL OIL CONSUMPTION</v>
          </cell>
        </row>
        <row r="144">
          <cell r="A144" t="str">
            <v xml:space="preserve"> </v>
          </cell>
          <cell r="B144" t="str">
            <v>Energy   Contents   in   MKwh</v>
          </cell>
          <cell r="C144" t="str">
            <v>MU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>
            <v>0</v>
          </cell>
          <cell r="I144" t="str">
            <v>MKwh</v>
          </cell>
          <cell r="J144" t="str">
            <v>%</v>
          </cell>
          <cell r="K144" t="str">
            <v>MW</v>
          </cell>
          <cell r="L144" t="str">
            <v>OP.STOCK</v>
          </cell>
          <cell r="M144" t="str">
            <v>RECIEPT</v>
          </cell>
          <cell r="N144" t="str">
            <v>MT</v>
          </cell>
          <cell r="O144" t="str">
            <v>Kg/kWH</v>
          </cell>
          <cell r="P144" t="str">
            <v>KL</v>
          </cell>
          <cell r="Q144" t="str">
            <v>ml/KWH</v>
          </cell>
        </row>
        <row r="145">
          <cell r="A145" t="str">
            <v xml:space="preserve"> </v>
          </cell>
          <cell r="B145" t="str">
            <v>M.P.E.B. GENERATION  AS PER SHARE</v>
          </cell>
          <cell r="C145">
            <v>312.5</v>
          </cell>
          <cell r="D145">
            <v>1650</v>
          </cell>
          <cell r="E145">
            <v>1832.28</v>
          </cell>
          <cell r="F145">
            <v>111.04727272727273</v>
          </cell>
          <cell r="G145">
            <v>78.5</v>
          </cell>
          <cell r="H145">
            <v>66.932602739726022</v>
          </cell>
        </row>
        <row r="146">
          <cell r="A146">
            <v>1</v>
          </cell>
          <cell r="B146" t="str">
            <v>THERMAL  ( Excl. 40% Satpura I)</v>
          </cell>
          <cell r="C146" t="str">
            <v>MU</v>
          </cell>
          <cell r="D146">
            <v>16139.38</v>
          </cell>
          <cell r="E146">
            <v>17117.55</v>
          </cell>
          <cell r="F146">
            <v>17701.060000000001</v>
          </cell>
          <cell r="G146">
            <v>19305.5</v>
          </cell>
          <cell r="H146">
            <v>19626.939999999999</v>
          </cell>
        </row>
        <row r="147">
          <cell r="A147">
            <v>2</v>
          </cell>
          <cell r="B147" t="str">
            <v>HYDEL    ( Excl. 50 % Chambal &amp; 1/3 Pench )</v>
          </cell>
          <cell r="C147" t="str">
            <v>MU</v>
          </cell>
          <cell r="D147">
            <v>2274.37</v>
          </cell>
          <cell r="E147">
            <v>2324.88</v>
          </cell>
          <cell r="F147">
            <v>2850.57</v>
          </cell>
          <cell r="G147">
            <v>2507.1999999999998</v>
          </cell>
          <cell r="H147">
            <v>1809.98</v>
          </cell>
        </row>
        <row r="148">
          <cell r="A148">
            <v>3</v>
          </cell>
          <cell r="B148" t="str">
            <v>TOTAL</v>
          </cell>
          <cell r="C148" t="str">
            <v>MU</v>
          </cell>
          <cell r="D148">
            <v>18413.75</v>
          </cell>
          <cell r="E148">
            <v>19442.43</v>
          </cell>
          <cell r="F148">
            <v>20551.63</v>
          </cell>
          <cell r="G148">
            <v>21812.7</v>
          </cell>
          <cell r="H148">
            <v>21436.92</v>
          </cell>
        </row>
        <row r="149">
          <cell r="A149" t="str">
            <v>Note :-</v>
          </cell>
          <cell r="B149" t="str">
            <v>1.Heavy and good rains resulted in more secondary generation in Hydel Stations in Year 1994-95</v>
          </cell>
          <cell r="C149">
            <v>312.5</v>
          </cell>
          <cell r="D149">
            <v>1600</v>
          </cell>
          <cell r="E149">
            <v>1538.84</v>
          </cell>
          <cell r="F149">
            <v>96.177499999999995</v>
          </cell>
          <cell r="G149">
            <v>72.41</v>
          </cell>
          <cell r="H149">
            <v>56.213333333333331</v>
          </cell>
        </row>
        <row r="150">
          <cell r="A150" t="str">
            <v>Note :-</v>
          </cell>
          <cell r="B150" t="str">
            <v>2.Intermittent rains practically every month resulted in building up level and non utilisation of water due to lack of demand in 1997-98.</v>
          </cell>
          <cell r="C150">
            <v>312.5</v>
          </cell>
          <cell r="D150">
            <v>1500</v>
          </cell>
          <cell r="E150">
            <v>1519.37</v>
          </cell>
          <cell r="F150">
            <v>101.29133333333333</v>
          </cell>
          <cell r="G150">
            <v>72.699726027397261</v>
          </cell>
          <cell r="H150">
            <v>55.502100456621008</v>
          </cell>
        </row>
        <row r="151">
          <cell r="B151" t="str">
            <v>94-95</v>
          </cell>
          <cell r="C151">
            <v>312.5</v>
          </cell>
          <cell r="D151">
            <v>1550</v>
          </cell>
          <cell r="E151">
            <v>1497.8</v>
          </cell>
          <cell r="F151">
            <v>96.632258064516122</v>
          </cell>
          <cell r="G151">
            <v>70</v>
          </cell>
          <cell r="H151">
            <v>54.714155251141555</v>
          </cell>
        </row>
        <row r="152">
          <cell r="B152" t="str">
            <v>95-96</v>
          </cell>
          <cell r="C152">
            <v>312.5</v>
          </cell>
          <cell r="D152">
            <v>1550</v>
          </cell>
          <cell r="E152">
            <v>1814</v>
          </cell>
          <cell r="F152">
            <v>117.03225806451613</v>
          </cell>
          <cell r="G152">
            <v>78.900000000000006</v>
          </cell>
          <cell r="H152">
            <v>66.083788706739526</v>
          </cell>
        </row>
        <row r="153">
          <cell r="B153" t="str">
            <v>96-97</v>
          </cell>
          <cell r="C153">
            <v>312.5</v>
          </cell>
          <cell r="D153">
            <v>1650</v>
          </cell>
          <cell r="E153">
            <v>1819</v>
          </cell>
          <cell r="F153">
            <v>110.24242424242425</v>
          </cell>
          <cell r="G153">
            <v>78</v>
          </cell>
          <cell r="H153">
            <v>66.447488584474883</v>
          </cell>
        </row>
        <row r="154">
          <cell r="B154" t="str">
            <v>97-98</v>
          </cell>
          <cell r="C154">
            <v>312.5</v>
          </cell>
          <cell r="D154">
            <v>1800</v>
          </cell>
          <cell r="E154">
            <v>2122.88</v>
          </cell>
          <cell r="F154">
            <v>117.93777777777778</v>
          </cell>
          <cell r="G154">
            <v>85.2</v>
          </cell>
          <cell r="H154">
            <v>77.548127853881283</v>
          </cell>
        </row>
        <row r="155">
          <cell r="B155" t="str">
            <v>98-99</v>
          </cell>
          <cell r="C155">
            <v>312.5</v>
          </cell>
          <cell r="D155">
            <v>1700</v>
          </cell>
          <cell r="E155">
            <v>1925.81</v>
          </cell>
          <cell r="F155">
            <v>113.28294117647059</v>
          </cell>
          <cell r="G155">
            <v>78.900000000000006</v>
          </cell>
          <cell r="H155">
            <v>70.349223744292232</v>
          </cell>
        </row>
        <row r="156">
          <cell r="B156" t="str">
            <v>99-00</v>
          </cell>
          <cell r="C156">
            <v>312.5</v>
          </cell>
          <cell r="D156">
            <v>2050</v>
          </cell>
          <cell r="E156">
            <v>2102.1999999999998</v>
          </cell>
          <cell r="F156">
            <v>102.5</v>
          </cell>
          <cell r="G156">
            <v>80.8</v>
          </cell>
          <cell r="H156">
            <v>76.599999999999994</v>
          </cell>
        </row>
        <row r="157">
          <cell r="B157" t="str">
            <v>00-01</v>
          </cell>
          <cell r="C157">
            <v>312.5</v>
          </cell>
          <cell r="D157">
            <v>1950</v>
          </cell>
          <cell r="E157">
            <v>1972.36</v>
          </cell>
          <cell r="F157">
            <v>101.15</v>
          </cell>
          <cell r="G157">
            <v>78.77</v>
          </cell>
          <cell r="H157">
            <v>72.05</v>
          </cell>
        </row>
        <row r="158">
          <cell r="A158" t="str">
            <v>Average last 5 years</v>
          </cell>
          <cell r="B158">
            <v>0</v>
          </cell>
          <cell r="C158">
            <v>0</v>
          </cell>
          <cell r="D158">
            <v>1830</v>
          </cell>
          <cell r="E158">
            <v>1988.45</v>
          </cell>
          <cell r="F158">
            <v>109.02262863933451</v>
          </cell>
          <cell r="G158">
            <v>80.333999999999989</v>
          </cell>
          <cell r="H158">
            <v>72.598968036529669</v>
          </cell>
        </row>
        <row r="159">
          <cell r="A159" t="str">
            <v>SATPURA II</v>
          </cell>
          <cell r="B159" t="str">
            <v>88-89</v>
          </cell>
          <cell r="C159">
            <v>410</v>
          </cell>
          <cell r="D159">
            <v>1800</v>
          </cell>
          <cell r="E159">
            <v>1359.91</v>
          </cell>
          <cell r="F159">
            <v>75.550555555555562</v>
          </cell>
          <cell r="G159">
            <v>64.67</v>
          </cell>
          <cell r="H159">
            <v>37.863626239002116</v>
          </cell>
        </row>
        <row r="160">
          <cell r="B160" t="str">
            <v>89-90</v>
          </cell>
          <cell r="C160">
            <v>410</v>
          </cell>
          <cell r="D160">
            <v>1800</v>
          </cell>
          <cell r="E160">
            <v>1247.99</v>
          </cell>
          <cell r="F160">
            <v>69.332777777777778</v>
          </cell>
          <cell r="G160">
            <v>64.5</v>
          </cell>
          <cell r="H160">
            <v>34.747466310279542</v>
          </cell>
        </row>
        <row r="161">
          <cell r="B161" t="str">
            <v>90-91</v>
          </cell>
          <cell r="C161">
            <v>410</v>
          </cell>
          <cell r="D161">
            <v>1800</v>
          </cell>
          <cell r="E161">
            <v>1143.08</v>
          </cell>
          <cell r="F161">
            <v>63.504444444444445</v>
          </cell>
          <cell r="G161">
            <v>59.01</v>
          </cell>
          <cell r="H161">
            <v>31.826484018264839</v>
          </cell>
        </row>
        <row r="162">
          <cell r="B162" t="str">
            <v>91-92</v>
          </cell>
          <cell r="C162">
            <v>410</v>
          </cell>
          <cell r="D162">
            <v>1800</v>
          </cell>
          <cell r="E162">
            <v>1261.23</v>
          </cell>
          <cell r="F162">
            <v>70.068333333333328</v>
          </cell>
          <cell r="G162">
            <v>57.19</v>
          </cell>
          <cell r="H162">
            <v>35.116104243234211</v>
          </cell>
        </row>
        <row r="163">
          <cell r="B163" t="str">
            <v>92-93</v>
          </cell>
          <cell r="C163">
            <v>410</v>
          </cell>
          <cell r="D163">
            <v>1600</v>
          </cell>
          <cell r="E163">
            <v>1091.3900000000001</v>
          </cell>
          <cell r="F163">
            <v>68.211875000000006</v>
          </cell>
          <cell r="G163">
            <v>52.11</v>
          </cell>
          <cell r="H163">
            <v>30.387292571555857</v>
          </cell>
        </row>
        <row r="164">
          <cell r="B164" t="str">
            <v>93-94</v>
          </cell>
          <cell r="C164">
            <v>410</v>
          </cell>
          <cell r="D164">
            <v>1400</v>
          </cell>
          <cell r="E164">
            <v>1268.5727999999999</v>
          </cell>
          <cell r="F164">
            <v>90.612342857142863</v>
          </cell>
          <cell r="G164">
            <v>50.802958904109587</v>
          </cell>
          <cell r="H164">
            <v>35.320547945205476</v>
          </cell>
        </row>
        <row r="165">
          <cell r="B165" t="str">
            <v>94-95</v>
          </cell>
          <cell r="C165">
            <v>410</v>
          </cell>
          <cell r="D165">
            <v>1400</v>
          </cell>
          <cell r="E165">
            <v>2021.1</v>
          </cell>
          <cell r="F165">
            <v>144.36428571428573</v>
          </cell>
          <cell r="G165">
            <v>74.5</v>
          </cell>
          <cell r="H165">
            <v>56.272970263949212</v>
          </cell>
        </row>
        <row r="166">
          <cell r="B166" t="str">
            <v>95-96</v>
          </cell>
          <cell r="C166">
            <v>410</v>
          </cell>
          <cell r="D166">
            <v>2000</v>
          </cell>
          <cell r="E166">
            <v>2079.3000000000002</v>
          </cell>
          <cell r="F166">
            <v>103.96500000000002</v>
          </cell>
          <cell r="G166">
            <v>77.3</v>
          </cell>
          <cell r="H166">
            <v>57.735239237638289</v>
          </cell>
        </row>
        <row r="167">
          <cell r="B167" t="str">
            <v>96-97</v>
          </cell>
          <cell r="C167">
            <v>410</v>
          </cell>
          <cell r="D167">
            <v>2000</v>
          </cell>
          <cell r="E167">
            <v>2273.1</v>
          </cell>
          <cell r="F167">
            <v>113.655</v>
          </cell>
          <cell r="G167">
            <v>77.599999999999994</v>
          </cell>
          <cell r="H167">
            <v>63.289341797527563</v>
          </cell>
        </row>
        <row r="168">
          <cell r="B168" t="str">
            <v>97-98</v>
          </cell>
          <cell r="C168">
            <v>410</v>
          </cell>
          <cell r="D168">
            <v>2200</v>
          </cell>
          <cell r="E168">
            <v>2601.9899999999998</v>
          </cell>
          <cell r="F168">
            <v>118.27227272727271</v>
          </cell>
          <cell r="G168">
            <v>84.5</v>
          </cell>
          <cell r="H168">
            <v>72.446541931172732</v>
          </cell>
        </row>
        <row r="169">
          <cell r="B169" t="str">
            <v>98-99</v>
          </cell>
          <cell r="C169">
            <v>410</v>
          </cell>
          <cell r="D169">
            <v>2150</v>
          </cell>
          <cell r="E169">
            <v>2881.87</v>
          </cell>
          <cell r="F169">
            <v>134.04046511627908</v>
          </cell>
          <cell r="G169">
            <v>87.5</v>
          </cell>
          <cell r="H169">
            <v>80.239169172513641</v>
          </cell>
        </row>
        <row r="170">
          <cell r="B170" t="str">
            <v>99-00</v>
          </cell>
          <cell r="C170">
            <v>410</v>
          </cell>
          <cell r="D170">
            <v>2700</v>
          </cell>
          <cell r="E170">
            <v>2520.9</v>
          </cell>
          <cell r="F170">
            <v>93.3</v>
          </cell>
          <cell r="G170">
            <v>75.2</v>
          </cell>
          <cell r="H170">
            <v>70</v>
          </cell>
        </row>
        <row r="171">
          <cell r="B171" t="str">
            <v>00-01</v>
          </cell>
          <cell r="C171">
            <v>410</v>
          </cell>
          <cell r="D171">
            <v>2850</v>
          </cell>
          <cell r="E171">
            <v>2450.13</v>
          </cell>
          <cell r="F171">
            <v>85.97</v>
          </cell>
          <cell r="G171">
            <v>77.64</v>
          </cell>
          <cell r="H171">
            <v>68.22</v>
          </cell>
        </row>
        <row r="172">
          <cell r="A172" t="str">
            <v>Average last 5 years</v>
          </cell>
          <cell r="B172">
            <v>0</v>
          </cell>
          <cell r="C172">
            <v>0</v>
          </cell>
          <cell r="D172">
            <v>2380</v>
          </cell>
          <cell r="E172">
            <v>2545.5980000000004</v>
          </cell>
          <cell r="F172">
            <v>109.04754756871037</v>
          </cell>
          <cell r="G172">
            <v>80.488</v>
          </cell>
          <cell r="H172">
            <v>70.839010580242785</v>
          </cell>
        </row>
        <row r="173">
          <cell r="A173" t="str">
            <v>SATPURA III</v>
          </cell>
          <cell r="B173" t="str">
            <v>88-89</v>
          </cell>
          <cell r="C173">
            <v>420</v>
          </cell>
          <cell r="D173">
            <v>2050</v>
          </cell>
          <cell r="E173">
            <v>1857.99</v>
          </cell>
          <cell r="F173">
            <v>90.633658536585372</v>
          </cell>
          <cell r="G173">
            <v>75.62</v>
          </cell>
          <cell r="H173">
            <v>50.4998369210698</v>
          </cell>
        </row>
        <row r="174">
          <cell r="B174" t="str">
            <v>89-90</v>
          </cell>
          <cell r="C174">
            <v>420</v>
          </cell>
          <cell r="D174">
            <v>2100</v>
          </cell>
          <cell r="E174">
            <v>1805.67</v>
          </cell>
          <cell r="F174">
            <v>85.984285714285718</v>
          </cell>
          <cell r="G174">
            <v>88.7</v>
          </cell>
          <cell r="H174">
            <v>49.077788649706456</v>
          </cell>
        </row>
        <row r="175">
          <cell r="B175" t="str">
            <v>90-91</v>
          </cell>
          <cell r="C175">
            <v>420</v>
          </cell>
          <cell r="D175">
            <v>1950</v>
          </cell>
          <cell r="E175">
            <v>1496.73</v>
          </cell>
          <cell r="F175">
            <v>76.755384615384614</v>
          </cell>
          <cell r="G175">
            <v>67.97</v>
          </cell>
          <cell r="H175">
            <v>40.680854533594257</v>
          </cell>
        </row>
        <row r="176">
          <cell r="B176" t="str">
            <v>91-92</v>
          </cell>
          <cell r="C176">
            <v>420</v>
          </cell>
          <cell r="D176">
            <v>1950</v>
          </cell>
          <cell r="E176">
            <v>1741.07</v>
          </cell>
          <cell r="F176">
            <v>89.285641025641027</v>
          </cell>
          <cell r="G176">
            <v>69.19</v>
          </cell>
          <cell r="H176">
            <v>47.321972167862576</v>
          </cell>
        </row>
        <row r="177">
          <cell r="B177" t="str">
            <v>92-93</v>
          </cell>
          <cell r="C177">
            <v>420</v>
          </cell>
          <cell r="D177">
            <v>1800</v>
          </cell>
          <cell r="E177">
            <v>2011.32</v>
          </cell>
          <cell r="F177">
            <v>111.74</v>
          </cell>
          <cell r="G177">
            <v>81.23</v>
          </cell>
          <cell r="H177">
            <v>54.667318982387478</v>
          </cell>
        </row>
        <row r="178">
          <cell r="B178" t="str">
            <v>93-94</v>
          </cell>
          <cell r="C178">
            <v>420</v>
          </cell>
          <cell r="D178">
            <v>2015</v>
          </cell>
          <cell r="E178">
            <v>2278.799</v>
          </cell>
          <cell r="F178">
            <v>113.0917617866005</v>
          </cell>
          <cell r="G178">
            <v>81.576273972602735</v>
          </cell>
          <cell r="H178">
            <v>61.93735051098065</v>
          </cell>
        </row>
        <row r="179">
          <cell r="B179" t="str">
            <v>94-95</v>
          </cell>
          <cell r="C179">
            <v>420</v>
          </cell>
          <cell r="D179">
            <v>2000</v>
          </cell>
          <cell r="E179">
            <v>2280.8000000000002</v>
          </cell>
          <cell r="F179">
            <v>114.04000000000002</v>
          </cell>
          <cell r="G179">
            <v>85.1</v>
          </cell>
          <cell r="H179">
            <v>61.991737334203094</v>
          </cell>
        </row>
        <row r="180">
          <cell r="B180" t="str">
            <v>95-96</v>
          </cell>
          <cell r="C180">
            <v>420</v>
          </cell>
          <cell r="D180">
            <v>2100</v>
          </cell>
          <cell r="E180">
            <v>2141.3000000000002</v>
          </cell>
          <cell r="F180">
            <v>101.96666666666668</v>
          </cell>
          <cell r="G180">
            <v>77.400000000000006</v>
          </cell>
          <cell r="H180">
            <v>58.041135397692784</v>
          </cell>
        </row>
        <row r="181">
          <cell r="B181" t="str">
            <v>96-97</v>
          </cell>
          <cell r="C181">
            <v>420</v>
          </cell>
          <cell r="D181">
            <v>2100</v>
          </cell>
          <cell r="E181">
            <v>2447.1999999999998</v>
          </cell>
          <cell r="F181">
            <v>116.53333333333332</v>
          </cell>
          <cell r="G181">
            <v>82.1</v>
          </cell>
          <cell r="H181">
            <v>66.514459665144585</v>
          </cell>
        </row>
        <row r="182">
          <cell r="B182" t="str">
            <v>97-98</v>
          </cell>
          <cell r="C182">
            <v>420</v>
          </cell>
          <cell r="D182">
            <v>2300</v>
          </cell>
          <cell r="E182">
            <v>2706.67</v>
          </cell>
          <cell r="F182">
            <v>117.68130434782609</v>
          </cell>
          <cell r="G182">
            <v>82.6</v>
          </cell>
          <cell r="H182">
            <v>73.566808001739503</v>
          </cell>
        </row>
        <row r="183">
          <cell r="B183" t="str">
            <v>98-99</v>
          </cell>
          <cell r="C183">
            <v>420</v>
          </cell>
          <cell r="D183">
            <v>2250</v>
          </cell>
          <cell r="E183">
            <v>2830.37</v>
          </cell>
          <cell r="F183">
            <v>125.79422222222222</v>
          </cell>
          <cell r="G183">
            <v>82.9</v>
          </cell>
          <cell r="H183">
            <v>76.92895194607523</v>
          </cell>
        </row>
        <row r="184">
          <cell r="B184" t="str">
            <v>99-00</v>
          </cell>
          <cell r="C184">
            <v>420</v>
          </cell>
          <cell r="D184">
            <v>2750</v>
          </cell>
          <cell r="E184">
            <v>3093.5</v>
          </cell>
          <cell r="F184">
            <v>112.5</v>
          </cell>
          <cell r="G184">
            <v>87.3</v>
          </cell>
          <cell r="H184">
            <v>83.9</v>
          </cell>
        </row>
        <row r="185">
          <cell r="B185" t="str">
            <v>00-01</v>
          </cell>
          <cell r="C185">
            <v>420</v>
          </cell>
          <cell r="D185">
            <v>2800</v>
          </cell>
          <cell r="E185">
            <v>2780.62</v>
          </cell>
          <cell r="F185">
            <v>97.46</v>
          </cell>
          <cell r="G185">
            <v>79.290000000000006</v>
          </cell>
          <cell r="H185">
            <v>75.58</v>
          </cell>
        </row>
        <row r="186">
          <cell r="A186" t="str">
            <v>Average last 5 years</v>
          </cell>
          <cell r="B186">
            <v>0</v>
          </cell>
          <cell r="C186">
            <v>0</v>
          </cell>
          <cell r="D186">
            <v>2440</v>
          </cell>
          <cell r="E186">
            <v>2771.672</v>
          </cell>
          <cell r="F186">
            <v>113.99377198067631</v>
          </cell>
          <cell r="G186">
            <v>82.837999999999994</v>
          </cell>
          <cell r="H186">
            <v>75.298043922591859</v>
          </cell>
        </row>
        <row r="187">
          <cell r="A187" t="str">
            <v>STATE  LOAD  DESPATCH  CENTRE  M.P.E.B.  JABALPUR</v>
          </cell>
        </row>
        <row r="188">
          <cell r="A188" t="str">
            <v>SATPURA</v>
          </cell>
        </row>
        <row r="189">
          <cell r="A189" t="str">
            <v>STATION NAME</v>
          </cell>
          <cell r="B189" t="str">
            <v>YEAR</v>
          </cell>
          <cell r="C189" t="str">
            <v>CAPACITY</v>
          </cell>
          <cell r="D189" t="str">
            <v>TARGET</v>
          </cell>
          <cell r="E189" t="str">
            <v>ACTUAL GENE.</v>
          </cell>
          <cell r="F189" t="str">
            <v>ACHIEVE-MENT</v>
          </cell>
          <cell r="G189" t="str">
            <v>AVAIL-ABILITY</v>
          </cell>
          <cell r="H189" t="str">
            <v>P.L.F.</v>
          </cell>
        </row>
        <row r="190">
          <cell r="C190" t="str">
            <v>MW</v>
          </cell>
          <cell r="D190" t="str">
            <v>MKwh</v>
          </cell>
          <cell r="E190" t="str">
            <v>MKwh</v>
          </cell>
          <cell r="F190" t="str">
            <v>%</v>
          </cell>
          <cell r="G190" t="str">
            <v>%</v>
          </cell>
          <cell r="H190" t="str">
            <v>%</v>
          </cell>
        </row>
        <row r="191">
          <cell r="A191" t="str">
            <v>SATPURA</v>
          </cell>
          <cell r="B191" t="str">
            <v>88-89</v>
          </cell>
          <cell r="C191">
            <v>1142.5</v>
          </cell>
          <cell r="D191">
            <v>5500</v>
          </cell>
          <cell r="E191">
            <v>5050.18</v>
          </cell>
          <cell r="F191">
            <v>91.821454545454543</v>
          </cell>
          <cell r="G191">
            <v>72.4782056892779</v>
          </cell>
          <cell r="H191">
            <v>50.459918267837693</v>
          </cell>
        </row>
        <row r="192">
          <cell r="B192" t="str">
            <v>89-90</v>
          </cell>
          <cell r="C192">
            <v>1142.5</v>
          </cell>
          <cell r="D192">
            <v>5475</v>
          </cell>
          <cell r="E192">
            <v>4783.66</v>
          </cell>
          <cell r="F192">
            <v>87.372785388127852</v>
          </cell>
          <cell r="G192">
            <v>76.818052516411385</v>
          </cell>
          <cell r="H192">
            <v>47.796928549304077</v>
          </cell>
        </row>
        <row r="193">
          <cell r="B193" t="str">
            <v>90-91</v>
          </cell>
          <cell r="C193">
            <v>1142.5</v>
          </cell>
          <cell r="D193">
            <v>5450</v>
          </cell>
          <cell r="E193">
            <v>4155.2000000000007</v>
          </cell>
          <cell r="F193">
            <v>76.242201834862399</v>
          </cell>
          <cell r="G193">
            <v>66.023741794310723</v>
          </cell>
          <cell r="H193">
            <v>41.517540441433617</v>
          </cell>
        </row>
        <row r="194">
          <cell r="B194" t="str">
            <v>91-92</v>
          </cell>
          <cell r="C194">
            <v>1142.5</v>
          </cell>
          <cell r="D194">
            <v>5450</v>
          </cell>
          <cell r="E194">
            <v>4387.7699999999995</v>
          </cell>
          <cell r="F194">
            <v>80.509541284403653</v>
          </cell>
          <cell r="G194">
            <v>63.680153172866518</v>
          </cell>
          <cell r="H194">
            <v>43.721526706604003</v>
          </cell>
        </row>
        <row r="195">
          <cell r="B195" t="str">
            <v>92-93</v>
          </cell>
          <cell r="C195">
            <v>1142.5</v>
          </cell>
          <cell r="D195">
            <v>5000</v>
          </cell>
          <cell r="E195">
            <v>4641.55</v>
          </cell>
          <cell r="F195">
            <v>92.831000000000003</v>
          </cell>
          <cell r="G195">
            <v>68.367461706783374</v>
          </cell>
          <cell r="H195">
            <v>46.37700708412018</v>
          </cell>
        </row>
        <row r="196">
          <cell r="B196" t="str">
            <v>93-94</v>
          </cell>
          <cell r="C196">
            <v>1142.5</v>
          </cell>
          <cell r="D196">
            <v>4915</v>
          </cell>
          <cell r="E196">
            <v>5066.7417999999998</v>
          </cell>
          <cell r="F196">
            <v>103.08732044760936</v>
          </cell>
          <cell r="G196">
            <v>68.104956326249209</v>
          </cell>
          <cell r="H196">
            <v>50.625398918897318</v>
          </cell>
        </row>
        <row r="197">
          <cell r="B197" t="str">
            <v>94-95</v>
          </cell>
          <cell r="C197">
            <v>1142.5</v>
          </cell>
          <cell r="D197">
            <v>4950</v>
          </cell>
          <cell r="E197">
            <v>5799.7</v>
          </cell>
          <cell r="F197">
            <v>117.16565656565656</v>
          </cell>
          <cell r="G197">
            <v>77.165864332603945</v>
          </cell>
          <cell r="H197">
            <v>57.948902410998869</v>
          </cell>
        </row>
        <row r="198">
          <cell r="B198" t="str">
            <v>95-96</v>
          </cell>
          <cell r="C198">
            <v>1142.5</v>
          </cell>
          <cell r="D198">
            <v>5650</v>
          </cell>
          <cell r="E198">
            <v>6034.6</v>
          </cell>
          <cell r="F198">
            <v>106.8070796460177</v>
          </cell>
          <cell r="G198">
            <v>77.774398249452958</v>
          </cell>
          <cell r="H198">
            <v>60.13121131318929</v>
          </cell>
        </row>
        <row r="199">
          <cell r="B199" t="str">
            <v>96-97</v>
          </cell>
          <cell r="C199">
            <v>1142.5</v>
          </cell>
          <cell r="D199">
            <v>5750</v>
          </cell>
          <cell r="E199">
            <v>6539.2999999999993</v>
          </cell>
          <cell r="F199">
            <v>113.72695652173911</v>
          </cell>
          <cell r="G199">
            <v>79.3636761487965</v>
          </cell>
          <cell r="H199">
            <v>65.338768821877835</v>
          </cell>
        </row>
        <row r="200">
          <cell r="B200" t="str">
            <v>97-98</v>
          </cell>
          <cell r="C200">
            <v>1142.5</v>
          </cell>
          <cell r="D200">
            <v>6300</v>
          </cell>
          <cell r="E200">
            <v>7431.54</v>
          </cell>
          <cell r="F200">
            <v>117.96095238095238</v>
          </cell>
          <cell r="G200">
            <v>83.992997811816196</v>
          </cell>
          <cell r="H200">
            <v>74.253769371421726</v>
          </cell>
        </row>
        <row r="201">
          <cell r="B201" t="str">
            <v>98-99</v>
          </cell>
          <cell r="C201">
            <v>1142.5</v>
          </cell>
          <cell r="D201">
            <v>6100</v>
          </cell>
          <cell r="E201">
            <v>7638.05</v>
          </cell>
          <cell r="F201">
            <v>125.21393442622951</v>
          </cell>
          <cell r="G201">
            <v>83.45667396061269</v>
          </cell>
          <cell r="H201">
            <v>76.317156759889286</v>
          </cell>
        </row>
        <row r="202">
          <cell r="B202" t="str">
            <v>99-00</v>
          </cell>
          <cell r="C202">
            <v>1142.5</v>
          </cell>
          <cell r="D202">
            <v>7500</v>
          </cell>
          <cell r="E202">
            <v>7716.6</v>
          </cell>
          <cell r="F202">
            <v>102.9</v>
          </cell>
          <cell r="G202">
            <v>81.2</v>
          </cell>
          <cell r="H202">
            <v>76.900000000000006</v>
          </cell>
        </row>
        <row r="203">
          <cell r="B203" t="str">
            <v>00-01</v>
          </cell>
          <cell r="C203">
            <v>1142.5</v>
          </cell>
          <cell r="D203">
            <v>7650</v>
          </cell>
          <cell r="E203">
            <v>7203.11</v>
          </cell>
          <cell r="F203">
            <v>94.16</v>
          </cell>
          <cell r="G203">
            <v>78.55</v>
          </cell>
          <cell r="H203">
            <v>71.97</v>
          </cell>
        </row>
        <row r="204">
          <cell r="A204" t="str">
            <v>Average last 5 years</v>
          </cell>
          <cell r="B204">
            <v>0</v>
          </cell>
          <cell r="C204">
            <v>0</v>
          </cell>
          <cell r="D204">
            <v>6660</v>
          </cell>
          <cell r="E204">
            <v>7305.7199999999993</v>
          </cell>
          <cell r="F204">
            <v>110.7923686657842</v>
          </cell>
          <cell r="G204">
            <v>81.312669584245072</v>
          </cell>
          <cell r="H204">
            <v>72.955938990637762</v>
          </cell>
        </row>
        <row r="205">
          <cell r="A205" t="str">
            <v>SANJAY GANDHI I</v>
          </cell>
          <cell r="B205" t="str">
            <v>93-94</v>
          </cell>
          <cell r="C205">
            <v>210</v>
          </cell>
          <cell r="D205">
            <v>1500</v>
          </cell>
          <cell r="E205">
            <v>213.536</v>
          </cell>
          <cell r="F205">
            <v>14.235733333333332</v>
          </cell>
          <cell r="G205">
            <v>51.811609848484849</v>
          </cell>
          <cell r="H205">
            <v>11.607740813220266</v>
          </cell>
        </row>
        <row r="206">
          <cell r="B206" t="str">
            <v>94-95</v>
          </cell>
          <cell r="C206">
            <v>420</v>
          </cell>
          <cell r="D206">
            <v>1500</v>
          </cell>
          <cell r="E206">
            <v>1199</v>
          </cell>
          <cell r="F206">
            <v>79.933333333333337</v>
          </cell>
          <cell r="G206">
            <v>72.66</v>
          </cell>
          <cell r="H206">
            <v>35.287909758778738</v>
          </cell>
        </row>
        <row r="207">
          <cell r="B207" t="str">
            <v>95-96</v>
          </cell>
          <cell r="C207">
            <v>420</v>
          </cell>
          <cell r="D207">
            <v>2420</v>
          </cell>
          <cell r="E207">
            <v>1991.4</v>
          </cell>
          <cell r="F207">
            <v>82.289256198347104</v>
          </cell>
          <cell r="G207">
            <v>74</v>
          </cell>
          <cell r="H207">
            <v>53.978011969815249</v>
          </cell>
        </row>
        <row r="208">
          <cell r="B208" t="str">
            <v>96-97</v>
          </cell>
          <cell r="C208">
            <v>420</v>
          </cell>
          <cell r="D208">
            <v>2500</v>
          </cell>
          <cell r="E208">
            <v>2363</v>
          </cell>
          <cell r="F208">
            <v>94.52</v>
          </cell>
          <cell r="G208">
            <v>79.2</v>
          </cell>
          <cell r="H208">
            <v>64.225918677973468</v>
          </cell>
        </row>
        <row r="209">
          <cell r="B209" t="str">
            <v>97-98</v>
          </cell>
          <cell r="C209">
            <v>420</v>
          </cell>
          <cell r="D209">
            <v>2450</v>
          </cell>
          <cell r="E209">
            <v>2249.6</v>
          </cell>
          <cell r="F209">
            <v>91.820408163265313</v>
          </cell>
          <cell r="G209">
            <v>71.7</v>
          </cell>
          <cell r="H209">
            <v>61.143726897151552</v>
          </cell>
        </row>
        <row r="210">
          <cell r="B210" t="str">
            <v>98-99</v>
          </cell>
          <cell r="C210">
            <v>420</v>
          </cell>
          <cell r="D210">
            <v>2600</v>
          </cell>
          <cell r="E210">
            <v>2518.15</v>
          </cell>
          <cell r="F210">
            <v>96.851923076923072</v>
          </cell>
          <cell r="G210">
            <v>80</v>
          </cell>
          <cell r="H210">
            <v>68.442868014785816</v>
          </cell>
        </row>
        <row r="211">
          <cell r="B211" t="str">
            <v>99-00</v>
          </cell>
          <cell r="C211">
            <v>420</v>
          </cell>
          <cell r="D211">
            <v>2750</v>
          </cell>
          <cell r="E211">
            <v>2308.1</v>
          </cell>
          <cell r="F211">
            <v>83.9</v>
          </cell>
          <cell r="G211">
            <v>76.099999999999994</v>
          </cell>
          <cell r="H211">
            <v>62.6</v>
          </cell>
        </row>
        <row r="212">
          <cell r="B212" t="str">
            <v>00-01</v>
          </cell>
          <cell r="C212">
            <v>420</v>
          </cell>
          <cell r="D212">
            <v>2650</v>
          </cell>
          <cell r="E212">
            <v>2063.33</v>
          </cell>
          <cell r="F212">
            <v>77.89</v>
          </cell>
          <cell r="G212">
            <v>77.25</v>
          </cell>
          <cell r="H212">
            <v>56.08</v>
          </cell>
        </row>
        <row r="213">
          <cell r="A213" t="str">
            <v>Average last 5 years</v>
          </cell>
          <cell r="B213">
            <v>0</v>
          </cell>
          <cell r="C213">
            <v>0</v>
          </cell>
          <cell r="D213">
            <v>2590</v>
          </cell>
          <cell r="E213">
            <v>2300.4360000000001</v>
          </cell>
          <cell r="F213">
            <v>88.996466248037677</v>
          </cell>
          <cell r="G213">
            <v>76.849999999999994</v>
          </cell>
          <cell r="H213">
            <v>62.49850271798217</v>
          </cell>
        </row>
        <row r="214">
          <cell r="A214" t="str">
            <v>SANJAY GANDHI II</v>
          </cell>
          <cell r="B214" t="str">
            <v>99-00</v>
          </cell>
          <cell r="C214">
            <v>420</v>
          </cell>
          <cell r="D214">
            <v>1000</v>
          </cell>
          <cell r="E214">
            <v>1466.19</v>
          </cell>
          <cell r="F214">
            <v>146.619</v>
          </cell>
          <cell r="G214">
            <v>90.47</v>
          </cell>
          <cell r="H214">
            <v>85.84</v>
          </cell>
        </row>
        <row r="215">
          <cell r="B215" t="str">
            <v>00-01</v>
          </cell>
          <cell r="C215">
            <v>420</v>
          </cell>
          <cell r="D215">
            <v>2700</v>
          </cell>
          <cell r="E215">
            <v>2860.88</v>
          </cell>
          <cell r="F215">
            <v>105.84</v>
          </cell>
          <cell r="G215">
            <v>89.52</v>
          </cell>
          <cell r="H215">
            <v>77.760000000000005</v>
          </cell>
        </row>
        <row r="216">
          <cell r="A216" t="str">
            <v>Average last 2 years</v>
          </cell>
          <cell r="B216">
            <v>0</v>
          </cell>
          <cell r="C216">
            <v>0</v>
          </cell>
          <cell r="D216">
            <v>1850</v>
          </cell>
          <cell r="E216">
            <v>2163.5349999999999</v>
          </cell>
          <cell r="F216">
            <v>126.2295</v>
          </cell>
          <cell r="G216">
            <v>89.995000000000005</v>
          </cell>
          <cell r="H216">
            <v>81.800000000000011</v>
          </cell>
        </row>
        <row r="217">
          <cell r="A217" t="str">
            <v>SANJAY GANDHI</v>
          </cell>
          <cell r="B217" t="str">
            <v>93-94</v>
          </cell>
          <cell r="C217">
            <v>210</v>
          </cell>
          <cell r="D217">
            <v>1500</v>
          </cell>
          <cell r="E217">
            <v>213.536</v>
          </cell>
          <cell r="F217">
            <v>14.235733333333332</v>
          </cell>
          <cell r="G217">
            <v>51.811609848484849</v>
          </cell>
          <cell r="H217">
            <v>11.607740813220266</v>
          </cell>
        </row>
        <row r="218">
          <cell r="B218" t="str">
            <v>94-95</v>
          </cell>
          <cell r="C218">
            <v>420</v>
          </cell>
          <cell r="D218">
            <v>1500</v>
          </cell>
          <cell r="E218">
            <v>1199</v>
          </cell>
          <cell r="F218">
            <v>79.933333333333337</v>
          </cell>
          <cell r="G218">
            <v>72.66</v>
          </cell>
          <cell r="H218">
            <v>35.287909758778738</v>
          </cell>
        </row>
        <row r="219">
          <cell r="B219" t="str">
            <v>95-96</v>
          </cell>
          <cell r="C219">
            <v>420</v>
          </cell>
          <cell r="D219">
            <v>2420</v>
          </cell>
          <cell r="E219">
            <v>1991.4</v>
          </cell>
          <cell r="F219">
            <v>82.289256198347104</v>
          </cell>
          <cell r="G219">
            <v>74</v>
          </cell>
          <cell r="H219">
            <v>53.978011969815249</v>
          </cell>
        </row>
        <row r="220">
          <cell r="B220" t="str">
            <v>96-97</v>
          </cell>
          <cell r="C220">
            <v>420</v>
          </cell>
          <cell r="D220">
            <v>2500</v>
          </cell>
          <cell r="E220">
            <v>2363</v>
          </cell>
          <cell r="F220">
            <v>94.52</v>
          </cell>
          <cell r="G220">
            <v>79.2</v>
          </cell>
          <cell r="H220">
            <v>64.225918677973468</v>
          </cell>
        </row>
        <row r="221">
          <cell r="B221" t="str">
            <v>97-98</v>
          </cell>
          <cell r="C221">
            <v>420</v>
          </cell>
          <cell r="D221">
            <v>2450</v>
          </cell>
          <cell r="E221">
            <v>2249.6</v>
          </cell>
          <cell r="F221">
            <v>91.820408163265313</v>
          </cell>
          <cell r="G221">
            <v>71.7</v>
          </cell>
          <cell r="H221">
            <v>61.143726897151552</v>
          </cell>
        </row>
        <row r="222">
          <cell r="B222" t="str">
            <v>98-99</v>
          </cell>
          <cell r="C222">
            <v>420</v>
          </cell>
          <cell r="D222">
            <v>2600</v>
          </cell>
          <cell r="E222">
            <v>2518.15</v>
          </cell>
          <cell r="F222">
            <v>96.851923076923072</v>
          </cell>
          <cell r="G222">
            <v>80</v>
          </cell>
          <cell r="H222">
            <v>68.442868014785816</v>
          </cell>
        </row>
        <row r="223">
          <cell r="B223" t="str">
            <v>99-00</v>
          </cell>
          <cell r="C223">
            <v>840</v>
          </cell>
          <cell r="D223">
            <v>3750</v>
          </cell>
          <cell r="E223">
            <v>3774.29</v>
          </cell>
          <cell r="F223">
            <v>230.51900000000001</v>
          </cell>
          <cell r="G223">
            <v>166.57</v>
          </cell>
          <cell r="H223">
            <v>148.44</v>
          </cell>
        </row>
        <row r="224">
          <cell r="B224" t="str">
            <v>00-01</v>
          </cell>
          <cell r="C224">
            <v>840</v>
          </cell>
          <cell r="D224">
            <v>5350</v>
          </cell>
          <cell r="E224">
            <v>4924.21</v>
          </cell>
          <cell r="F224">
            <v>92.01</v>
          </cell>
          <cell r="G224">
            <v>83.39</v>
          </cell>
          <cell r="H224">
            <v>66.92</v>
          </cell>
        </row>
        <row r="225">
          <cell r="A225" t="str">
            <v>Average last 5 years</v>
          </cell>
          <cell r="B225">
            <v>0</v>
          </cell>
          <cell r="C225">
            <v>0</v>
          </cell>
          <cell r="D225">
            <v>3330</v>
          </cell>
          <cell r="E225">
            <v>3165.85</v>
          </cell>
          <cell r="F225">
            <v>121.14426624803768</v>
          </cell>
          <cell r="G225">
            <v>96.171999999999997</v>
          </cell>
          <cell r="H225">
            <v>81.834502717982176</v>
          </cell>
        </row>
        <row r="226">
          <cell r="A226" t="str">
            <v xml:space="preserve"> * SANJAY GHANDHI : CONSIDERING SGTPS # 1 W.E.F 01.04.93  &amp;  SGTPS # 2 W.E.F; 26.05.94 .# 3 WE.F; 01.09.99</v>
          </cell>
        </row>
        <row r="227">
          <cell r="A227" t="str">
            <v>CONSIDERING SGTPS # 1 W.E.F; 01.01.95    P.L.F. FOR 94-95 = 66.0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&amp; Unit #2 w.e.f. 01.04.95 for P.L.F.</v>
          </cell>
        </row>
        <row r="228">
          <cell r="A228" t="str">
            <v>STATE  LOAD  DESPATCH  CENTRE  M.P.E.B.  JABALPUR</v>
          </cell>
        </row>
        <row r="229">
          <cell r="A229" t="str">
            <v>THERMAL</v>
          </cell>
        </row>
        <row r="230">
          <cell r="A230" t="str">
            <v>STATION NAME</v>
          </cell>
          <cell r="B230" t="str">
            <v>YEAR</v>
          </cell>
          <cell r="C230" t="str">
            <v>CAPACITY</v>
          </cell>
          <cell r="D230" t="str">
            <v>TARGET</v>
          </cell>
          <cell r="E230" t="str">
            <v>ACTUAL GENE.</v>
          </cell>
          <cell r="F230" t="str">
            <v>ACHIEVE-MENT</v>
          </cell>
          <cell r="G230" t="str">
            <v>AVAIL-ABILITY</v>
          </cell>
          <cell r="H230" t="str">
            <v>P.L.F.</v>
          </cell>
        </row>
        <row r="231">
          <cell r="C231" t="str">
            <v>MW</v>
          </cell>
          <cell r="D231" t="str">
            <v>MKwh</v>
          </cell>
          <cell r="E231" t="str">
            <v>MKwh</v>
          </cell>
          <cell r="F231" t="str">
            <v>%</v>
          </cell>
          <cell r="G231" t="str">
            <v>%</v>
          </cell>
          <cell r="H231" t="str">
            <v>%</v>
          </cell>
        </row>
        <row r="232">
          <cell r="A232" t="str">
            <v>THERMAL</v>
          </cell>
          <cell r="B232" t="str">
            <v>88-89</v>
          </cell>
          <cell r="C232">
            <v>2812.5</v>
          </cell>
          <cell r="D232">
            <v>13000</v>
          </cell>
          <cell r="E232">
            <v>12191.210000000001</v>
          </cell>
          <cell r="F232">
            <v>93.77853846153846</v>
          </cell>
          <cell r="G232">
            <v>68.689582222222228</v>
          </cell>
          <cell r="H232">
            <v>50.05</v>
          </cell>
        </row>
        <row r="233">
          <cell r="B233" t="str">
            <v>89-90</v>
          </cell>
          <cell r="C233">
            <v>2812.5</v>
          </cell>
          <cell r="D233">
            <v>13000</v>
          </cell>
          <cell r="E233">
            <v>12464.71</v>
          </cell>
          <cell r="F233">
            <v>95.882384615384609</v>
          </cell>
          <cell r="G233">
            <v>71.313822222222228</v>
          </cell>
          <cell r="H233">
            <v>50.592430238457638</v>
          </cell>
        </row>
        <row r="234">
          <cell r="B234" t="str">
            <v>90-91</v>
          </cell>
          <cell r="C234">
            <v>2682.5</v>
          </cell>
          <cell r="D234">
            <v>13750</v>
          </cell>
          <cell r="E234">
            <v>12376.880000000001</v>
          </cell>
          <cell r="F234">
            <v>90.013672727272734</v>
          </cell>
          <cell r="G234">
            <v>71.034529356943153</v>
          </cell>
          <cell r="H234">
            <v>52.670488154663872</v>
          </cell>
        </row>
        <row r="235">
          <cell r="B235" t="str">
            <v>91-92</v>
          </cell>
          <cell r="C235">
            <v>2682.5</v>
          </cell>
          <cell r="D235">
            <v>13440</v>
          </cell>
          <cell r="E235">
            <v>11579.91</v>
          </cell>
          <cell r="F235">
            <v>86.160044642857144</v>
          </cell>
          <cell r="G235">
            <v>66.919506057781931</v>
          </cell>
          <cell r="H235">
            <v>49.144296925529261</v>
          </cell>
        </row>
        <row r="236">
          <cell r="B236" t="str">
            <v>92-93</v>
          </cell>
          <cell r="C236">
            <v>2682.5</v>
          </cell>
          <cell r="D236">
            <v>13240</v>
          </cell>
          <cell r="E236">
            <v>12363.220000000001</v>
          </cell>
          <cell r="F236">
            <v>93.377794561933541</v>
          </cell>
          <cell r="G236">
            <v>71.4544734389562</v>
          </cell>
          <cell r="H236">
            <v>52.612357279338859</v>
          </cell>
        </row>
        <row r="237">
          <cell r="B237" t="str">
            <v>93-94</v>
          </cell>
          <cell r="C237">
            <v>2882.5</v>
          </cell>
          <cell r="D237">
            <v>14885</v>
          </cell>
          <cell r="E237">
            <v>13331.489799999999</v>
          </cell>
          <cell r="F237">
            <v>89.563250251931478</v>
          </cell>
          <cell r="G237">
            <v>70.561553251088981</v>
          </cell>
          <cell r="H237">
            <v>52.796515740157702</v>
          </cell>
        </row>
        <row r="238">
          <cell r="B238" t="str">
            <v>94-95</v>
          </cell>
          <cell r="C238">
            <v>3092.5</v>
          </cell>
          <cell r="D238">
            <v>14850</v>
          </cell>
          <cell r="E238">
            <v>14781.1</v>
          </cell>
          <cell r="F238">
            <v>99.536026936026943</v>
          </cell>
          <cell r="G238">
            <v>74.786483427647539</v>
          </cell>
          <cell r="H238">
            <v>54.56233411959262</v>
          </cell>
        </row>
        <row r="239">
          <cell r="B239" t="str">
            <v>95-96</v>
          </cell>
          <cell r="C239">
            <v>3092.5</v>
          </cell>
          <cell r="D239">
            <v>16620</v>
          </cell>
          <cell r="E239">
            <v>16071.3</v>
          </cell>
          <cell r="F239">
            <v>96.698555956678703</v>
          </cell>
          <cell r="G239">
            <v>75.344624090541629</v>
          </cell>
          <cell r="H239">
            <v>59.324924419441643</v>
          </cell>
        </row>
        <row r="240">
          <cell r="B240" t="str">
            <v>96-97</v>
          </cell>
          <cell r="C240">
            <v>3092.5</v>
          </cell>
          <cell r="D240">
            <v>16950</v>
          </cell>
          <cell r="E240">
            <v>16867.099999999999</v>
          </cell>
          <cell r="F240">
            <v>99.51091445427727</v>
          </cell>
          <cell r="G240">
            <v>74.891188358932908</v>
          </cell>
          <cell r="H240">
            <v>62.262507244290383</v>
          </cell>
        </row>
        <row r="241">
          <cell r="B241" t="str">
            <v>97-98</v>
          </cell>
          <cell r="C241">
            <v>3092.5</v>
          </cell>
          <cell r="D241">
            <v>17200</v>
          </cell>
          <cell r="E241">
            <v>17966.71</v>
          </cell>
          <cell r="F241">
            <v>104.45761627906977</v>
          </cell>
          <cell r="G241">
            <v>76.25933710590138</v>
          </cell>
          <cell r="H241">
            <v>66.321561592156598</v>
          </cell>
        </row>
        <row r="242">
          <cell r="B242" t="str">
            <v>98-99</v>
          </cell>
          <cell r="C242">
            <v>3092.5</v>
          </cell>
          <cell r="D242">
            <v>17500</v>
          </cell>
          <cell r="E242">
            <v>18471.390000000003</v>
          </cell>
          <cell r="F242">
            <v>105.55080000000001</v>
          </cell>
          <cell r="G242">
            <v>76.04373484236055</v>
          </cell>
          <cell r="H242">
            <v>68.184516229056172</v>
          </cell>
        </row>
        <row r="243">
          <cell r="B243" t="str">
            <v>99-00</v>
          </cell>
          <cell r="C243">
            <v>3512.5</v>
          </cell>
          <cell r="D243">
            <v>19000</v>
          </cell>
          <cell r="E243">
            <v>20146.400000000001</v>
          </cell>
          <cell r="F243">
            <v>106</v>
          </cell>
          <cell r="G243">
            <v>79.099999999999994</v>
          </cell>
          <cell r="H243">
            <v>69.400000000000006</v>
          </cell>
        </row>
        <row r="244">
          <cell r="B244" t="str">
            <v>00-01</v>
          </cell>
          <cell r="C244">
            <v>3512.5</v>
          </cell>
          <cell r="D244">
            <v>21850</v>
          </cell>
          <cell r="E244">
            <v>20415.89</v>
          </cell>
          <cell r="F244">
            <v>93.22</v>
          </cell>
          <cell r="G244">
            <v>77.67</v>
          </cell>
          <cell r="H244">
            <v>66.349999999999994</v>
          </cell>
        </row>
        <row r="245">
          <cell r="A245" t="str">
            <v>Average last 5 years</v>
          </cell>
          <cell r="B245">
            <v>0</v>
          </cell>
          <cell r="C245">
            <v>0</v>
          </cell>
          <cell r="D245">
            <v>18500</v>
          </cell>
          <cell r="E245">
            <v>18773.498</v>
          </cell>
          <cell r="F245">
            <v>101.74786614666941</v>
          </cell>
          <cell r="G245">
            <v>76.792852061438964</v>
          </cell>
          <cell r="H245">
            <v>66.503717013100641</v>
          </cell>
        </row>
        <row r="246">
          <cell r="A246" t="str">
            <v>Korba - I : Retired from 17.06.89</v>
          </cell>
        </row>
        <row r="247">
          <cell r="A247" t="str">
            <v>Korba - II : All units Derated  to 40 MW each   from 01.01.90</v>
          </cell>
        </row>
        <row r="248">
          <cell r="A248" t="str">
            <v>Amarkantak - I : Unit no. 2 derated to 20 MW  from 01.03.93</v>
          </cell>
        </row>
        <row r="249">
          <cell r="A249" t="str">
            <v>M.P. THERMAL</v>
          </cell>
          <cell r="B249" t="str">
            <v>88-89</v>
          </cell>
          <cell r="C249">
            <v>2687.5</v>
          </cell>
          <cell r="D249">
            <v>12340</v>
          </cell>
          <cell r="E249">
            <v>11458.298000000001</v>
          </cell>
          <cell r="F249">
            <v>92.854927066450571</v>
          </cell>
          <cell r="G249" t="str">
            <v xml:space="preserve"> </v>
          </cell>
          <cell r="H249">
            <v>48.670693426781355</v>
          </cell>
        </row>
        <row r="250">
          <cell r="B250" t="str">
            <v>89-90</v>
          </cell>
          <cell r="C250">
            <v>2687.5</v>
          </cell>
          <cell r="D250">
            <v>12370</v>
          </cell>
          <cell r="E250">
            <v>11772.71</v>
          </cell>
          <cell r="F250">
            <v>95.171463217461607</v>
          </cell>
          <cell r="G250" t="str">
            <v xml:space="preserve"> </v>
          </cell>
          <cell r="H250">
            <v>50.006201550387594</v>
          </cell>
        </row>
        <row r="251">
          <cell r="B251" t="str">
            <v>90-91</v>
          </cell>
          <cell r="C251">
            <v>2557.5</v>
          </cell>
          <cell r="D251">
            <v>13070</v>
          </cell>
          <cell r="E251">
            <v>11770.724</v>
          </cell>
          <cell r="F251">
            <v>90.059097169089512</v>
          </cell>
          <cell r="G251" t="str">
            <v xml:space="preserve"> </v>
          </cell>
          <cell r="H251">
            <v>52.539196650553258</v>
          </cell>
        </row>
        <row r="252">
          <cell r="B252" t="str">
            <v>91-92</v>
          </cell>
          <cell r="C252">
            <v>2557.5</v>
          </cell>
          <cell r="D252">
            <v>12760</v>
          </cell>
          <cell r="E252">
            <v>11025.722</v>
          </cell>
          <cell r="F252">
            <v>86.408479623824448</v>
          </cell>
          <cell r="G252" t="str">
            <v xml:space="preserve"> </v>
          </cell>
          <cell r="H252">
            <v>49.07938008678358</v>
          </cell>
        </row>
        <row r="253">
          <cell r="B253" t="str">
            <v>92-93</v>
          </cell>
          <cell r="C253">
            <v>2557.5</v>
          </cell>
          <cell r="D253">
            <v>12600</v>
          </cell>
          <cell r="E253">
            <v>11747.684000000001</v>
          </cell>
          <cell r="F253">
            <v>93.235587301587316</v>
          </cell>
          <cell r="G253" t="str">
            <v xml:space="preserve"> </v>
          </cell>
          <cell r="H253">
            <v>52.453775764346368</v>
          </cell>
        </row>
        <row r="254">
          <cell r="B254" t="str">
            <v>93-94</v>
          </cell>
          <cell r="C254">
            <v>2757.5</v>
          </cell>
          <cell r="D254">
            <v>14335</v>
          </cell>
          <cell r="E254">
            <v>12723.7418</v>
          </cell>
          <cell r="F254">
            <v>88.759970701081258</v>
          </cell>
          <cell r="G254" t="str">
            <v xml:space="preserve"> </v>
          </cell>
          <cell r="H254">
            <v>52.67386910749844</v>
          </cell>
        </row>
        <row r="255">
          <cell r="B255" t="str">
            <v>94-95</v>
          </cell>
          <cell r="C255">
            <v>2967.5</v>
          </cell>
          <cell r="D255">
            <v>14230</v>
          </cell>
          <cell r="E255">
            <v>14181.98</v>
          </cell>
          <cell r="F255">
            <v>99.662543921293036</v>
          </cell>
          <cell r="G255" t="str">
            <v xml:space="preserve"> </v>
          </cell>
          <cell r="H255">
            <v>54.555938958196286</v>
          </cell>
        </row>
        <row r="256">
          <cell r="B256" t="str">
            <v>95-96</v>
          </cell>
          <cell r="C256">
            <v>2967.5</v>
          </cell>
          <cell r="D256">
            <v>16000</v>
          </cell>
          <cell r="E256">
            <v>15345.699999999999</v>
          </cell>
          <cell r="F256">
            <v>95.910624999999996</v>
          </cell>
          <cell r="G256" t="str">
            <v xml:space="preserve"> </v>
          </cell>
          <cell r="H256">
            <v>58.871303112191427</v>
          </cell>
        </row>
        <row r="257">
          <cell r="B257" t="str">
            <v>96-97</v>
          </cell>
          <cell r="C257">
            <v>2967.5</v>
          </cell>
          <cell r="D257">
            <v>16290</v>
          </cell>
          <cell r="E257">
            <v>16139.499999999998</v>
          </cell>
          <cell r="F257">
            <v>99.076120319214226</v>
          </cell>
          <cell r="G257" t="str">
            <v xml:space="preserve"> </v>
          </cell>
          <cell r="H257">
            <v>62.086223278823468</v>
          </cell>
        </row>
      </sheetData>
      <sheetData sheetId="1">
        <row r="3">
          <cell r="A3" t="str">
            <v>STATION NAME</v>
          </cell>
        </row>
      </sheetData>
      <sheetData sheetId="2">
        <row r="3">
          <cell r="A3" t="str">
            <v>STATION NAME</v>
          </cell>
        </row>
      </sheetData>
      <sheetData sheetId="3"/>
      <sheetData sheetId="4" refreshError="1">
        <row r="3">
          <cell r="A3" t="str">
            <v>STATION NAME</v>
          </cell>
          <cell r="B3" t="str">
            <v>YEAR</v>
          </cell>
          <cell r="C3" t="str">
            <v>CAPACITY</v>
          </cell>
          <cell r="D3" t="str">
            <v>TARGET</v>
          </cell>
          <cell r="E3" t="str">
            <v>ACTUAL GENE.</v>
          </cell>
          <cell r="F3" t="str">
            <v>ACHIEVE-MENT</v>
          </cell>
          <cell r="G3" t="str">
            <v>AVAIL-ABILITY</v>
          </cell>
          <cell r="H3" t="str">
            <v>P.L.F.</v>
          </cell>
          <cell r="I3" t="str">
            <v>AUXILIARY CONSUMPTION</v>
          </cell>
          <cell r="J3">
            <v>0</v>
          </cell>
          <cell r="K3" t="str">
            <v>MAXIMUM DEMAND</v>
          </cell>
          <cell r="L3" t="str">
            <v>COAL IN MT</v>
          </cell>
          <cell r="M3">
            <v>0</v>
          </cell>
          <cell r="N3" t="str">
            <v>COAL CONSUMED</v>
          </cell>
          <cell r="O3">
            <v>0</v>
          </cell>
          <cell r="P3" t="str">
            <v>FUEL OIL CONSUMPTION</v>
          </cell>
        </row>
        <row r="4">
          <cell r="A4" t="str">
            <v xml:space="preserve"> </v>
          </cell>
          <cell r="B4" t="str">
            <v>P A R T I C U L A R S</v>
          </cell>
          <cell r="C4" t="str">
            <v>MW</v>
          </cell>
          <cell r="D4" t="str">
            <v>MKwh</v>
          </cell>
          <cell r="E4" t="str">
            <v>MKwh</v>
          </cell>
          <cell r="F4" t="str">
            <v>%</v>
          </cell>
          <cell r="G4" t="str">
            <v>%</v>
          </cell>
          <cell r="H4" t="str">
            <v>%</v>
          </cell>
          <cell r="I4" t="str">
            <v>MKwh</v>
          </cell>
          <cell r="J4" t="str">
            <v>%</v>
          </cell>
          <cell r="K4" t="str">
            <v>MW</v>
          </cell>
          <cell r="L4" t="str">
            <v>OP.STOCK</v>
          </cell>
          <cell r="M4" t="str">
            <v>RECIEPT</v>
          </cell>
          <cell r="N4" t="str">
            <v>MT</v>
          </cell>
          <cell r="O4" t="str">
            <v>Kg/kWH</v>
          </cell>
          <cell r="P4" t="str">
            <v>KL</v>
          </cell>
          <cell r="Q4" t="str">
            <v>ml/KWH</v>
          </cell>
        </row>
        <row r="5">
          <cell r="A5" t="str">
            <v>KORBA EAST I</v>
          </cell>
          <cell r="B5" t="str">
            <v>88-89</v>
          </cell>
          <cell r="C5">
            <v>90</v>
          </cell>
          <cell r="D5">
            <v>350</v>
          </cell>
          <cell r="E5">
            <v>233.16</v>
          </cell>
          <cell r="F5">
            <v>66.617142857142852</v>
          </cell>
          <cell r="G5">
            <v>45.51</v>
          </cell>
          <cell r="H5">
            <v>29.573820395738203</v>
          </cell>
          <cell r="I5" t="str">
            <v xml:space="preserve"> </v>
          </cell>
          <cell r="J5">
            <v>0</v>
          </cell>
          <cell r="K5">
            <v>57</v>
          </cell>
          <cell r="L5">
            <v>0</v>
          </cell>
          <cell r="M5">
            <v>0</v>
          </cell>
          <cell r="N5">
            <v>277748</v>
          </cell>
          <cell r="O5">
            <v>1.1912334877337452</v>
          </cell>
          <cell r="P5">
            <v>0</v>
          </cell>
          <cell r="Q5">
            <v>0</v>
          </cell>
        </row>
        <row r="6">
          <cell r="A6">
            <v>2</v>
          </cell>
          <cell r="B6" t="str">
            <v>89-90</v>
          </cell>
          <cell r="C6">
            <v>90</v>
          </cell>
          <cell r="D6">
            <v>315</v>
          </cell>
          <cell r="E6">
            <v>64.739999999999995</v>
          </cell>
          <cell r="F6">
            <v>10.23</v>
          </cell>
          <cell r="G6">
            <v>45.51</v>
          </cell>
          <cell r="H6">
            <v>38.924963924963919</v>
          </cell>
          <cell r="I6" t="str">
            <v xml:space="preserve"> </v>
          </cell>
          <cell r="J6">
            <v>0</v>
          </cell>
          <cell r="K6">
            <v>60</v>
          </cell>
          <cell r="L6">
            <v>0</v>
          </cell>
          <cell r="M6">
            <v>0</v>
          </cell>
          <cell r="N6">
            <v>71743</v>
          </cell>
          <cell r="O6">
            <v>1.1081711461229535</v>
          </cell>
          <cell r="P6">
            <v>0</v>
          </cell>
          <cell r="Q6">
            <v>0</v>
          </cell>
        </row>
        <row r="7">
          <cell r="A7" t="str">
            <v>KORBA EAST II</v>
          </cell>
          <cell r="B7" t="str">
            <v>88-89</v>
          </cell>
          <cell r="C7">
            <v>200</v>
          </cell>
          <cell r="D7">
            <v>900</v>
          </cell>
          <cell r="E7">
            <v>626.98</v>
          </cell>
          <cell r="F7">
            <v>69.664444444444442</v>
          </cell>
          <cell r="G7">
            <v>53.05</v>
          </cell>
          <cell r="H7">
            <v>35.786529680365298</v>
          </cell>
          <cell r="I7" t="str">
            <v xml:space="preserve"> </v>
          </cell>
          <cell r="J7">
            <v>0</v>
          </cell>
          <cell r="K7">
            <v>160</v>
          </cell>
          <cell r="L7">
            <v>0</v>
          </cell>
          <cell r="M7">
            <v>0</v>
          </cell>
          <cell r="N7">
            <v>588701</v>
          </cell>
          <cell r="O7">
            <v>0.93894701585377527</v>
          </cell>
          <cell r="P7">
            <v>7154</v>
          </cell>
          <cell r="Q7">
            <v>11.410252320648187</v>
          </cell>
        </row>
        <row r="8">
          <cell r="A8">
            <v>4</v>
          </cell>
          <cell r="B8" t="str">
            <v>89-90</v>
          </cell>
          <cell r="C8">
            <v>200</v>
          </cell>
          <cell r="D8">
            <v>900</v>
          </cell>
          <cell r="E8">
            <v>1032.1500000000001</v>
          </cell>
          <cell r="F8">
            <v>114.68333333333335</v>
          </cell>
          <cell r="G8">
            <v>72.95</v>
          </cell>
          <cell r="H8">
            <v>58.912671232876718</v>
          </cell>
          <cell r="I8">
            <v>119</v>
          </cell>
          <cell r="J8">
            <v>11.529331976941336</v>
          </cell>
          <cell r="K8">
            <v>200</v>
          </cell>
          <cell r="L8">
            <v>0</v>
          </cell>
          <cell r="M8">
            <v>0</v>
          </cell>
          <cell r="N8">
            <v>983703</v>
          </cell>
          <cell r="O8">
            <v>0.95306205493387575</v>
          </cell>
          <cell r="P8">
            <v>4674</v>
          </cell>
          <cell r="Q8">
            <v>4.5284115680860335</v>
          </cell>
        </row>
        <row r="9">
          <cell r="A9">
            <v>5</v>
          </cell>
          <cell r="B9" t="str">
            <v>90-91</v>
          </cell>
          <cell r="C9">
            <v>160</v>
          </cell>
          <cell r="D9">
            <v>1050</v>
          </cell>
          <cell r="E9">
            <v>1019.65</v>
          </cell>
          <cell r="F9">
            <v>97.109523809523807</v>
          </cell>
          <cell r="G9">
            <v>76.790000000000006</v>
          </cell>
          <cell r="H9">
            <v>72.749001141552512</v>
          </cell>
          <cell r="I9">
            <v>126</v>
          </cell>
          <cell r="J9">
            <v>12.357181385769627</v>
          </cell>
          <cell r="K9">
            <v>176</v>
          </cell>
          <cell r="L9">
            <v>0</v>
          </cell>
          <cell r="M9">
            <v>0</v>
          </cell>
          <cell r="N9">
            <v>985516</v>
          </cell>
          <cell r="O9">
            <v>0.9665238071887412</v>
          </cell>
          <cell r="P9">
            <v>4737</v>
          </cell>
          <cell r="Q9">
            <v>4.6457117638405334</v>
          </cell>
        </row>
        <row r="10">
          <cell r="A10">
            <v>6</v>
          </cell>
          <cell r="B10" t="str">
            <v>91-92</v>
          </cell>
          <cell r="C10">
            <v>160</v>
          </cell>
          <cell r="D10">
            <v>840</v>
          </cell>
          <cell r="E10">
            <v>623.36</v>
          </cell>
          <cell r="F10">
            <v>74.209523809523816</v>
          </cell>
          <cell r="G10">
            <v>55.55</v>
          </cell>
          <cell r="H10">
            <v>44.474885844748862</v>
          </cell>
          <cell r="I10">
            <v>91.84</v>
          </cell>
          <cell r="J10">
            <v>14.733059548254619</v>
          </cell>
          <cell r="K10">
            <v>146</v>
          </cell>
          <cell r="L10">
            <v>0</v>
          </cell>
          <cell r="M10">
            <v>0</v>
          </cell>
          <cell r="N10">
            <v>626484</v>
          </cell>
          <cell r="O10">
            <v>1.0050115503080082</v>
          </cell>
          <cell r="P10">
            <v>6372</v>
          </cell>
          <cell r="Q10">
            <v>10.222022587268993</v>
          </cell>
        </row>
        <row r="11">
          <cell r="A11" t="str">
            <v>a</v>
          </cell>
          <cell r="B11" t="str">
            <v>92-93</v>
          </cell>
          <cell r="C11">
            <v>160</v>
          </cell>
          <cell r="D11">
            <v>840</v>
          </cell>
          <cell r="E11">
            <v>725.76</v>
          </cell>
          <cell r="F11">
            <v>86.4</v>
          </cell>
          <cell r="G11">
            <v>61.32</v>
          </cell>
          <cell r="H11">
            <v>51.780821917808218</v>
          </cell>
          <cell r="I11">
            <v>104.13</v>
          </cell>
          <cell r="J11">
            <v>14.347718253968255</v>
          </cell>
          <cell r="K11">
            <v>192</v>
          </cell>
          <cell r="L11">
            <v>0</v>
          </cell>
          <cell r="M11">
            <v>0</v>
          </cell>
          <cell r="N11">
            <v>745282</v>
          </cell>
          <cell r="O11">
            <v>1.0268986992945326</v>
          </cell>
          <cell r="P11">
            <v>7889</v>
          </cell>
          <cell r="Q11">
            <v>10.869984567901234</v>
          </cell>
        </row>
        <row r="12">
          <cell r="A12" t="str">
            <v>b</v>
          </cell>
          <cell r="B12" t="str">
            <v>93-94</v>
          </cell>
          <cell r="C12">
            <v>160</v>
          </cell>
          <cell r="D12">
            <v>850</v>
          </cell>
          <cell r="E12">
            <v>726.2</v>
          </cell>
          <cell r="F12">
            <v>85.435294117647061</v>
          </cell>
          <cell r="G12">
            <v>60.264794520547945</v>
          </cell>
          <cell r="H12">
            <v>51.812214611872143</v>
          </cell>
          <cell r="I12">
            <v>102.85735</v>
          </cell>
          <cell r="J12">
            <v>14.163777196364638</v>
          </cell>
          <cell r="K12">
            <v>164</v>
          </cell>
          <cell r="L12">
            <v>0</v>
          </cell>
          <cell r="M12">
            <v>0</v>
          </cell>
          <cell r="N12">
            <v>747152</v>
          </cell>
          <cell r="O12">
            <v>1.0288515560451665</v>
          </cell>
          <cell r="P12">
            <v>6596.07</v>
          </cell>
          <cell r="Q12">
            <v>9.0829936656568435</v>
          </cell>
        </row>
        <row r="13">
          <cell r="A13" t="str">
            <v>c</v>
          </cell>
          <cell r="B13" t="str">
            <v>94-95</v>
          </cell>
          <cell r="C13">
            <v>160</v>
          </cell>
          <cell r="D13">
            <v>850</v>
          </cell>
          <cell r="E13">
            <v>797.1</v>
          </cell>
          <cell r="F13">
            <v>93.776470588235298</v>
          </cell>
          <cell r="G13">
            <v>67.2</v>
          </cell>
          <cell r="H13">
            <v>56.87071917808219</v>
          </cell>
          <cell r="I13">
            <v>111.1</v>
          </cell>
          <cell r="J13">
            <v>13.938025341864257</v>
          </cell>
          <cell r="K13">
            <v>182</v>
          </cell>
          <cell r="L13">
            <v>0</v>
          </cell>
          <cell r="M13">
            <v>0</v>
          </cell>
          <cell r="N13">
            <v>830584</v>
          </cell>
          <cell r="O13">
            <v>1.0420072763768662</v>
          </cell>
          <cell r="P13">
            <v>10237</v>
          </cell>
          <cell r="Q13">
            <v>12.842805168736669</v>
          </cell>
        </row>
        <row r="14">
          <cell r="A14" t="str">
            <v>d</v>
          </cell>
          <cell r="B14" t="str">
            <v>95-96</v>
          </cell>
          <cell r="C14">
            <v>160</v>
          </cell>
          <cell r="D14">
            <v>900</v>
          </cell>
          <cell r="E14">
            <v>1017.6</v>
          </cell>
          <cell r="F14">
            <v>113.06666666666666</v>
          </cell>
          <cell r="G14">
            <v>76.7</v>
          </cell>
          <cell r="H14">
            <v>72.404371584699447</v>
          </cell>
          <cell r="I14">
            <v>127</v>
          </cell>
          <cell r="J14">
            <v>12.480345911949685</v>
          </cell>
          <cell r="K14">
            <v>192</v>
          </cell>
          <cell r="L14">
            <v>0</v>
          </cell>
          <cell r="M14">
            <v>0</v>
          </cell>
          <cell r="N14">
            <v>1055897</v>
          </cell>
          <cell r="O14">
            <v>1.0376346305031448</v>
          </cell>
          <cell r="P14">
            <v>6774</v>
          </cell>
          <cell r="Q14">
            <v>6.6568396226415096</v>
          </cell>
        </row>
        <row r="15">
          <cell r="A15" t="str">
            <v>e</v>
          </cell>
          <cell r="B15" t="str">
            <v>96-97</v>
          </cell>
          <cell r="C15">
            <v>160</v>
          </cell>
          <cell r="D15">
            <v>900</v>
          </cell>
          <cell r="E15">
            <v>1111.0999999999999</v>
          </cell>
          <cell r="F15">
            <v>123.45555555555553</v>
          </cell>
          <cell r="G15">
            <v>81.400000000000006</v>
          </cell>
          <cell r="H15">
            <v>79.273687214611869</v>
          </cell>
          <cell r="I15">
            <v>128.80000000000001</v>
          </cell>
          <cell r="J15">
            <v>11.592115921159214</v>
          </cell>
          <cell r="K15">
            <v>196</v>
          </cell>
          <cell r="L15">
            <v>0</v>
          </cell>
          <cell r="M15">
            <v>0</v>
          </cell>
          <cell r="N15">
            <v>1098156</v>
          </cell>
          <cell r="O15">
            <v>0.98835028350283505</v>
          </cell>
          <cell r="P15">
            <v>6387</v>
          </cell>
          <cell r="Q15">
            <v>5.7483574835748366</v>
          </cell>
        </row>
        <row r="16">
          <cell r="A16" t="str">
            <v>f</v>
          </cell>
          <cell r="B16" t="str">
            <v>97-98</v>
          </cell>
          <cell r="C16">
            <v>160</v>
          </cell>
          <cell r="D16">
            <v>1050</v>
          </cell>
          <cell r="E16">
            <v>1123.95</v>
          </cell>
          <cell r="F16">
            <v>107.04285714285714</v>
          </cell>
          <cell r="G16">
            <v>83.5</v>
          </cell>
          <cell r="H16">
            <v>80.190496575342465</v>
          </cell>
          <cell r="I16">
            <v>132.66300000000001</v>
          </cell>
          <cell r="J16">
            <v>11.803283064193247</v>
          </cell>
          <cell r="K16">
            <v>190</v>
          </cell>
          <cell r="L16">
            <v>0</v>
          </cell>
          <cell r="M16">
            <v>0</v>
          </cell>
          <cell r="N16">
            <v>1049273</v>
          </cell>
          <cell r="O16">
            <v>0.93355843231460478</v>
          </cell>
          <cell r="P16">
            <v>5874</v>
          </cell>
          <cell r="Q16">
            <v>5.2262111303883625</v>
          </cell>
        </row>
        <row r="17">
          <cell r="A17" t="str">
            <v>g</v>
          </cell>
          <cell r="B17" t="str">
            <v>98-99</v>
          </cell>
          <cell r="C17">
            <v>160</v>
          </cell>
          <cell r="D17">
            <v>1000</v>
          </cell>
          <cell r="E17">
            <v>827.49</v>
          </cell>
          <cell r="F17">
            <v>82.748999999999995</v>
          </cell>
          <cell r="G17">
            <v>59.9</v>
          </cell>
          <cell r="H17">
            <v>59.038955479452056</v>
          </cell>
          <cell r="I17">
            <v>98.7</v>
          </cell>
          <cell r="J17">
            <v>11.927636587753327</v>
          </cell>
          <cell r="K17">
            <v>188</v>
          </cell>
          <cell r="L17">
            <v>0</v>
          </cell>
          <cell r="M17">
            <v>0</v>
          </cell>
          <cell r="N17">
            <v>770211</v>
          </cell>
          <cell r="O17">
            <v>0.93077982815502303</v>
          </cell>
          <cell r="P17">
            <v>3594</v>
          </cell>
          <cell r="Q17">
            <v>4.3432549033825181</v>
          </cell>
        </row>
        <row r="18">
          <cell r="A18" t="str">
            <v>h</v>
          </cell>
          <cell r="B18" t="str">
            <v>99-00</v>
          </cell>
          <cell r="C18">
            <v>160</v>
          </cell>
          <cell r="D18">
            <v>900</v>
          </cell>
          <cell r="E18">
            <v>991.4</v>
          </cell>
          <cell r="F18">
            <v>110.15555555555555</v>
          </cell>
          <cell r="G18">
            <v>76.5</v>
          </cell>
          <cell r="H18">
            <v>70.5</v>
          </cell>
          <cell r="I18">
            <v>123.9</v>
          </cell>
          <cell r="J18">
            <v>12.5</v>
          </cell>
          <cell r="K18">
            <v>172</v>
          </cell>
          <cell r="L18">
            <v>0</v>
          </cell>
          <cell r="M18">
            <v>0</v>
          </cell>
          <cell r="N18">
            <v>945093</v>
          </cell>
          <cell r="O18">
            <v>0.95</v>
          </cell>
          <cell r="P18">
            <v>4874</v>
          </cell>
          <cell r="Q18">
            <v>4.9162800080693971</v>
          </cell>
        </row>
        <row r="19">
          <cell r="A19">
            <v>7</v>
          </cell>
          <cell r="B19" t="str">
            <v>00-01</v>
          </cell>
          <cell r="C19">
            <v>160</v>
          </cell>
          <cell r="D19">
            <v>850</v>
          </cell>
          <cell r="E19">
            <v>889.2</v>
          </cell>
          <cell r="F19">
            <v>104.61176470588235</v>
          </cell>
          <cell r="G19">
            <v>64.37</v>
          </cell>
          <cell r="H19">
            <v>63.44</v>
          </cell>
          <cell r="I19">
            <v>107.73</v>
          </cell>
          <cell r="J19">
            <v>12.12</v>
          </cell>
          <cell r="K19">
            <v>180</v>
          </cell>
          <cell r="L19">
            <v>0</v>
          </cell>
          <cell r="M19">
            <v>0</v>
          </cell>
          <cell r="N19">
            <v>852784</v>
          </cell>
          <cell r="O19">
            <v>0.95899999999999996</v>
          </cell>
          <cell r="P19">
            <v>3494</v>
          </cell>
          <cell r="Q19">
            <v>3.93</v>
          </cell>
        </row>
        <row r="20">
          <cell r="A20" t="str">
            <v>Average last 5 years</v>
          </cell>
          <cell r="B20">
            <v>0</v>
          </cell>
          <cell r="C20" t="str">
            <v>No</v>
          </cell>
          <cell r="D20">
            <v>940</v>
          </cell>
          <cell r="E20">
            <v>988.62800000000004</v>
          </cell>
          <cell r="F20">
            <v>105.60294659197011</v>
          </cell>
          <cell r="G20">
            <v>73.134</v>
          </cell>
          <cell r="H20">
            <v>70.488627853881283</v>
          </cell>
          <cell r="I20">
            <v>118.3586</v>
          </cell>
          <cell r="J20">
            <v>11.988607114621157</v>
          </cell>
          <cell r="K20">
            <v>185.2</v>
          </cell>
          <cell r="L20">
            <v>0</v>
          </cell>
          <cell r="M20">
            <v>0</v>
          </cell>
          <cell r="N20">
            <v>943103.4</v>
          </cell>
          <cell r="O20">
            <v>0.95233770879449242</v>
          </cell>
          <cell r="P20">
            <v>4844.6000000000004</v>
          </cell>
          <cell r="Q20">
            <v>4.832820705083023</v>
          </cell>
        </row>
        <row r="21">
          <cell r="A21" t="str">
            <v>KORBA EAST III</v>
          </cell>
          <cell r="B21" t="str">
            <v>88-89</v>
          </cell>
          <cell r="C21">
            <v>240</v>
          </cell>
          <cell r="D21">
            <v>1200</v>
          </cell>
          <cell r="E21">
            <v>1075.1099999999999</v>
          </cell>
          <cell r="F21">
            <v>89.592499999999987</v>
          </cell>
          <cell r="G21">
            <v>73.069999999999993</v>
          </cell>
          <cell r="H21">
            <v>51.137271689497709</v>
          </cell>
          <cell r="I21" t="str">
            <v xml:space="preserve"> </v>
          </cell>
          <cell r="J21">
            <v>0</v>
          </cell>
          <cell r="K21">
            <v>212</v>
          </cell>
          <cell r="L21">
            <v>0</v>
          </cell>
          <cell r="M21">
            <v>0</v>
          </cell>
          <cell r="N21">
            <v>978858</v>
          </cell>
          <cell r="O21">
            <v>0.9104724167759578</v>
          </cell>
          <cell r="P21">
            <v>19275</v>
          </cell>
          <cell r="Q21">
            <v>17.928398024388205</v>
          </cell>
        </row>
        <row r="22">
          <cell r="A22">
            <v>8</v>
          </cell>
          <cell r="B22" t="str">
            <v>89-90</v>
          </cell>
          <cell r="C22">
            <v>240</v>
          </cell>
          <cell r="D22">
            <v>1110</v>
          </cell>
          <cell r="E22">
            <v>1193.79</v>
          </cell>
          <cell r="F22">
            <v>107.54864864864865</v>
          </cell>
          <cell r="G22">
            <v>78.05</v>
          </cell>
          <cell r="H22">
            <v>56.782248858447488</v>
          </cell>
          <cell r="I22">
            <v>114</v>
          </cell>
          <cell r="J22">
            <v>9.5494182393888369</v>
          </cell>
          <cell r="K22">
            <v>224</v>
          </cell>
          <cell r="L22">
            <v>0</v>
          </cell>
          <cell r="M22">
            <v>0</v>
          </cell>
          <cell r="N22">
            <v>1094158</v>
          </cell>
          <cell r="O22">
            <v>0.916541435260808</v>
          </cell>
          <cell r="P22">
            <v>18208</v>
          </cell>
          <cell r="Q22">
            <v>15.252263798490523</v>
          </cell>
        </row>
        <row r="23">
          <cell r="A23" t="str">
            <v>a</v>
          </cell>
          <cell r="B23" t="str">
            <v>90-91</v>
          </cell>
          <cell r="C23">
            <v>240</v>
          </cell>
          <cell r="D23">
            <v>1250</v>
          </cell>
          <cell r="E23">
            <v>1137.1400000000001</v>
          </cell>
          <cell r="F23">
            <v>90.97120000000001</v>
          </cell>
          <cell r="G23">
            <v>73.55</v>
          </cell>
          <cell r="H23">
            <v>54.087709284627103</v>
          </cell>
          <cell r="I23">
            <v>113</v>
          </cell>
          <cell r="J23">
            <v>9.9372108975148166</v>
          </cell>
          <cell r="K23">
            <v>215</v>
          </cell>
          <cell r="L23">
            <v>0</v>
          </cell>
          <cell r="M23">
            <v>0</v>
          </cell>
          <cell r="N23">
            <v>1065421</v>
          </cell>
          <cell r="O23">
            <v>0.93693036917178185</v>
          </cell>
          <cell r="P23">
            <v>14929</v>
          </cell>
          <cell r="Q23">
            <v>13.128550574247672</v>
          </cell>
        </row>
        <row r="24">
          <cell r="A24" t="str">
            <v>b</v>
          </cell>
          <cell r="B24" t="str">
            <v>91-92</v>
          </cell>
          <cell r="C24">
            <v>240</v>
          </cell>
          <cell r="D24">
            <v>1200</v>
          </cell>
          <cell r="E24">
            <v>850.6</v>
          </cell>
          <cell r="F24">
            <v>70.88333333333334</v>
          </cell>
          <cell r="G24">
            <v>60.67</v>
          </cell>
          <cell r="H24">
            <v>40.458523592085236</v>
          </cell>
          <cell r="I24">
            <v>93.49</v>
          </cell>
          <cell r="J24">
            <v>10.99106513049612</v>
          </cell>
          <cell r="K24">
            <v>218</v>
          </cell>
          <cell r="L24">
            <v>0</v>
          </cell>
          <cell r="M24">
            <v>0</v>
          </cell>
          <cell r="N24">
            <v>821535</v>
          </cell>
          <cell r="O24">
            <v>0.96583000235128147</v>
          </cell>
          <cell r="P24">
            <v>13865</v>
          </cell>
          <cell r="Q24">
            <v>16.300258640959321</v>
          </cell>
        </row>
        <row r="25">
          <cell r="A25" t="str">
            <v>c</v>
          </cell>
          <cell r="B25" t="str">
            <v>92-93</v>
          </cell>
          <cell r="C25">
            <v>240</v>
          </cell>
          <cell r="D25">
            <v>1100</v>
          </cell>
          <cell r="E25">
            <v>866.45</v>
          </cell>
          <cell r="F25">
            <v>78.768181818181816</v>
          </cell>
          <cell r="G25">
            <v>60.12</v>
          </cell>
          <cell r="H25">
            <v>41.212423896499239</v>
          </cell>
          <cell r="I25">
            <v>93.94</v>
          </cell>
          <cell r="J25">
            <v>10.841941254544405</v>
          </cell>
          <cell r="K25">
            <v>220</v>
          </cell>
          <cell r="L25">
            <v>0</v>
          </cell>
          <cell r="M25">
            <v>0</v>
          </cell>
          <cell r="N25">
            <v>837244</v>
          </cell>
          <cell r="O25">
            <v>0.96629234231634831</v>
          </cell>
          <cell r="P25">
            <v>13463</v>
          </cell>
          <cell r="Q25">
            <v>15.538115298055283</v>
          </cell>
        </row>
        <row r="26">
          <cell r="A26" t="str">
            <v>d</v>
          </cell>
          <cell r="B26" t="str">
            <v>93-94</v>
          </cell>
          <cell r="C26">
            <v>240</v>
          </cell>
          <cell r="D26">
            <v>1200</v>
          </cell>
          <cell r="E26">
            <v>1009.737</v>
          </cell>
          <cell r="F26">
            <v>84.144750000000002</v>
          </cell>
          <cell r="G26">
            <v>68.032301369863021</v>
          </cell>
          <cell r="H26">
            <v>48.027825342465754</v>
          </cell>
          <cell r="I26">
            <v>106.832292</v>
          </cell>
          <cell r="J26">
            <v>10.580209698168929</v>
          </cell>
          <cell r="K26">
            <v>216</v>
          </cell>
          <cell r="L26">
            <v>0</v>
          </cell>
          <cell r="M26">
            <v>0</v>
          </cell>
          <cell r="N26">
            <v>1033657</v>
          </cell>
          <cell r="O26">
            <v>1.0236893369263482</v>
          </cell>
          <cell r="P26">
            <v>9864.48</v>
          </cell>
          <cell r="Q26">
            <v>9.7693557827434265</v>
          </cell>
        </row>
        <row r="27">
          <cell r="A27" t="str">
            <v>e</v>
          </cell>
          <cell r="B27" t="str">
            <v>94-95</v>
          </cell>
          <cell r="C27">
            <v>240</v>
          </cell>
          <cell r="D27">
            <v>1150</v>
          </cell>
          <cell r="E27">
            <v>1103</v>
          </cell>
          <cell r="F27">
            <v>95.913043478260875</v>
          </cell>
          <cell r="G27">
            <v>76.5</v>
          </cell>
          <cell r="H27">
            <v>52.463850837138509</v>
          </cell>
          <cell r="I27">
            <v>121.3</v>
          </cell>
          <cell r="J27">
            <v>10.99728014505893</v>
          </cell>
          <cell r="K27">
            <v>217</v>
          </cell>
          <cell r="L27">
            <v>0</v>
          </cell>
          <cell r="M27">
            <v>0</v>
          </cell>
          <cell r="N27">
            <v>1127339</v>
          </cell>
          <cell r="O27">
            <v>1.0220661831368993</v>
          </cell>
          <cell r="P27">
            <v>19357</v>
          </cell>
          <cell r="Q27">
            <v>17.5494106980961</v>
          </cell>
        </row>
        <row r="28">
          <cell r="A28">
            <v>9</v>
          </cell>
          <cell r="B28" t="str">
            <v>95-96</v>
          </cell>
          <cell r="C28">
            <v>240</v>
          </cell>
          <cell r="D28">
            <v>1150</v>
          </cell>
          <cell r="E28">
            <v>1114.5</v>
          </cell>
          <cell r="F28">
            <v>96.913043478260875</v>
          </cell>
          <cell r="G28">
            <v>72.2</v>
          </cell>
          <cell r="H28">
            <v>52.866006375227684</v>
          </cell>
          <cell r="I28">
            <v>119.5</v>
          </cell>
          <cell r="J28">
            <v>10.722296994167788</v>
          </cell>
          <cell r="K28">
            <v>214</v>
          </cell>
          <cell r="L28">
            <v>0</v>
          </cell>
          <cell r="M28">
            <v>0</v>
          </cell>
          <cell r="N28">
            <v>1148422</v>
          </cell>
          <cell r="O28">
            <v>1.0304369672498879</v>
          </cell>
          <cell r="P28">
            <v>9390</v>
          </cell>
          <cell r="Q28">
            <v>8.4253028263795429</v>
          </cell>
        </row>
        <row r="29">
          <cell r="A29">
            <v>10</v>
          </cell>
          <cell r="B29" t="str">
            <v>96-97</v>
          </cell>
          <cell r="C29">
            <v>240</v>
          </cell>
          <cell r="D29">
            <v>1200</v>
          </cell>
          <cell r="E29">
            <v>1261.0999999999999</v>
          </cell>
          <cell r="F29">
            <v>105.09166666666665</v>
          </cell>
          <cell r="G29">
            <v>78.599999999999994</v>
          </cell>
          <cell r="H29">
            <v>59.983828006088274</v>
          </cell>
          <cell r="I29">
            <v>130.69999999999999</v>
          </cell>
          <cell r="J29">
            <v>10.363967964475457</v>
          </cell>
          <cell r="K29">
            <v>217</v>
          </cell>
          <cell r="L29">
            <v>0</v>
          </cell>
          <cell r="M29">
            <v>0</v>
          </cell>
          <cell r="N29">
            <v>1215835</v>
          </cell>
          <cell r="O29">
            <v>0.96410673221790499</v>
          </cell>
          <cell r="P29">
            <v>7474</v>
          </cell>
          <cell r="Q29">
            <v>5.9265720402822932</v>
          </cell>
        </row>
        <row r="30">
          <cell r="A30">
            <v>11</v>
          </cell>
          <cell r="B30" t="str">
            <v>97-98</v>
          </cell>
          <cell r="C30">
            <v>240</v>
          </cell>
          <cell r="D30">
            <v>1000</v>
          </cell>
          <cell r="E30">
            <v>1352.17</v>
          </cell>
          <cell r="F30">
            <v>135.21700000000001</v>
          </cell>
          <cell r="G30">
            <v>83.4</v>
          </cell>
          <cell r="H30">
            <v>64.31554414003044</v>
          </cell>
          <cell r="I30">
            <v>139.19800000000001</v>
          </cell>
          <cell r="J30">
            <v>10.294415643003468</v>
          </cell>
          <cell r="K30">
            <v>213</v>
          </cell>
          <cell r="L30">
            <v>0</v>
          </cell>
          <cell r="M30">
            <v>0</v>
          </cell>
          <cell r="N30">
            <v>1152800</v>
          </cell>
          <cell r="O30">
            <v>0.85255552186485428</v>
          </cell>
          <cell r="P30">
            <v>6231</v>
          </cell>
          <cell r="Q30">
            <v>4.6081483837091488</v>
          </cell>
        </row>
        <row r="31">
          <cell r="A31">
            <v>12</v>
          </cell>
          <cell r="B31" t="str">
            <v>98-99</v>
          </cell>
          <cell r="C31">
            <v>240</v>
          </cell>
          <cell r="D31">
            <v>1100</v>
          </cell>
          <cell r="E31">
            <v>969.66</v>
          </cell>
          <cell r="F31">
            <v>88.150909090909096</v>
          </cell>
          <cell r="G31">
            <v>59.9</v>
          </cell>
          <cell r="H31">
            <v>46.121575342465754</v>
          </cell>
          <cell r="I31">
            <v>104.9</v>
          </cell>
          <cell r="J31">
            <v>10.818224944826023</v>
          </cell>
          <cell r="K31">
            <v>205</v>
          </cell>
          <cell r="L31">
            <v>0</v>
          </cell>
          <cell r="M31">
            <v>0</v>
          </cell>
          <cell r="N31">
            <v>842753</v>
          </cell>
          <cell r="O31">
            <v>0.86912216653259911</v>
          </cell>
          <cell r="P31">
            <v>4062</v>
          </cell>
          <cell r="Q31">
            <v>4.1890972093311056</v>
          </cell>
        </row>
        <row r="32">
          <cell r="A32">
            <v>13</v>
          </cell>
          <cell r="B32" t="str">
            <v>99-00</v>
          </cell>
          <cell r="C32">
            <v>240</v>
          </cell>
          <cell r="D32">
            <v>1000</v>
          </cell>
          <cell r="E32">
            <v>1349.3</v>
          </cell>
          <cell r="F32">
            <v>150.1</v>
          </cell>
          <cell r="G32">
            <v>84.2</v>
          </cell>
          <cell r="H32">
            <v>64</v>
          </cell>
          <cell r="I32">
            <v>136.1</v>
          </cell>
          <cell r="J32">
            <v>10.1</v>
          </cell>
          <cell r="K32">
            <v>208</v>
          </cell>
          <cell r="L32">
            <v>0</v>
          </cell>
          <cell r="M32">
            <v>0</v>
          </cell>
          <cell r="N32">
            <v>1212963</v>
          </cell>
          <cell r="O32">
            <v>0.9</v>
          </cell>
          <cell r="P32">
            <v>5019</v>
          </cell>
          <cell r="Q32">
            <v>3.72</v>
          </cell>
        </row>
        <row r="33">
          <cell r="A33">
            <v>14</v>
          </cell>
          <cell r="B33" t="str">
            <v>00-01</v>
          </cell>
          <cell r="C33">
            <v>240</v>
          </cell>
          <cell r="D33">
            <v>1150</v>
          </cell>
          <cell r="E33">
            <v>1293.6300000000001</v>
          </cell>
          <cell r="F33">
            <v>112.48956521739132</v>
          </cell>
          <cell r="G33">
            <v>81.05</v>
          </cell>
          <cell r="H33">
            <v>61.53</v>
          </cell>
          <cell r="I33">
            <v>128.52000000000001</v>
          </cell>
          <cell r="J33">
            <v>9.93</v>
          </cell>
          <cell r="K33">
            <v>206</v>
          </cell>
          <cell r="L33">
            <v>0</v>
          </cell>
          <cell r="M33">
            <v>0</v>
          </cell>
          <cell r="N33">
            <v>1151942</v>
          </cell>
          <cell r="O33">
            <v>0.89</v>
          </cell>
          <cell r="P33">
            <v>5085</v>
          </cell>
          <cell r="Q33">
            <v>3.93</v>
          </cell>
        </row>
        <row r="34">
          <cell r="A34" t="str">
            <v>Average last 5 years</v>
          </cell>
          <cell r="B34" t="str">
            <v>Cost of  Fuels  per  Kwh  Generated</v>
          </cell>
          <cell r="C34" t="str">
            <v>Paise</v>
          </cell>
          <cell r="D34">
            <v>1090</v>
          </cell>
          <cell r="E34">
            <v>1245.172</v>
          </cell>
          <cell r="F34">
            <v>118.20982819499341</v>
          </cell>
          <cell r="G34">
            <v>77.430000000000007</v>
          </cell>
          <cell r="H34">
            <v>59.190189497716894</v>
          </cell>
          <cell r="I34">
            <v>127.8836</v>
          </cell>
          <cell r="J34">
            <v>10.301321710460989</v>
          </cell>
          <cell r="K34">
            <v>209.8</v>
          </cell>
          <cell r="L34">
            <v>0</v>
          </cell>
          <cell r="M34">
            <v>0</v>
          </cell>
          <cell r="N34">
            <v>1115258.6000000001</v>
          </cell>
          <cell r="O34">
            <v>0.89515688412307171</v>
          </cell>
          <cell r="P34">
            <v>5574.2</v>
          </cell>
          <cell r="Q34">
            <v>4.4747635266645087</v>
          </cell>
        </row>
        <row r="35">
          <cell r="A35" t="str">
            <v>KORBA EAST</v>
          </cell>
          <cell r="B35" t="str">
            <v>88-89</v>
          </cell>
          <cell r="C35">
            <v>530</v>
          </cell>
          <cell r="D35">
            <v>2450</v>
          </cell>
          <cell r="E35">
            <v>1935.25</v>
          </cell>
          <cell r="F35">
            <v>78.989795918367349</v>
          </cell>
          <cell r="G35">
            <v>60.835283018867919</v>
          </cell>
          <cell r="H35">
            <v>41.682820711639529</v>
          </cell>
          <cell r="I35">
            <v>0</v>
          </cell>
          <cell r="J35">
            <v>0</v>
          </cell>
          <cell r="K35" t="str">
            <v xml:space="preserve"> </v>
          </cell>
          <cell r="L35" t="str">
            <v xml:space="preserve"> </v>
          </cell>
          <cell r="M35" t="str">
            <v xml:space="preserve"> </v>
          </cell>
          <cell r="N35">
            <v>1845307</v>
          </cell>
          <cell r="O35">
            <v>0.95352383412995734</v>
          </cell>
          <cell r="P35">
            <v>26429</v>
          </cell>
          <cell r="Q35">
            <v>13.656633509882445</v>
          </cell>
        </row>
        <row r="36">
          <cell r="A36">
            <v>17</v>
          </cell>
          <cell r="B36" t="str">
            <v>89-90</v>
          </cell>
          <cell r="C36">
            <v>530</v>
          </cell>
          <cell r="D36">
            <v>2325</v>
          </cell>
          <cell r="E36">
            <v>2290.6799999999998</v>
          </cell>
          <cell r="F36">
            <v>98.523870967741928</v>
          </cell>
          <cell r="G36">
            <v>70.599811320754725</v>
          </cell>
          <cell r="H36">
            <v>49.338330317911598</v>
          </cell>
          <cell r="I36">
            <v>233</v>
          </cell>
          <cell r="J36">
            <v>10.171652085843506</v>
          </cell>
          <cell r="K36" t="str">
            <v xml:space="preserve"> </v>
          </cell>
          <cell r="L36">
            <v>126109</v>
          </cell>
          <cell r="M36">
            <v>2052076</v>
          </cell>
          <cell r="N36">
            <v>2149604</v>
          </cell>
          <cell r="O36">
            <v>0.93841304765397171</v>
          </cell>
          <cell r="P36">
            <v>22882</v>
          </cell>
          <cell r="Q36">
            <v>9.9891735205266574</v>
          </cell>
        </row>
        <row r="37">
          <cell r="A37">
            <v>18</v>
          </cell>
          <cell r="B37" t="str">
            <v>90-91</v>
          </cell>
          <cell r="C37">
            <v>400</v>
          </cell>
          <cell r="D37">
            <v>2300</v>
          </cell>
          <cell r="E37">
            <v>2156.79</v>
          </cell>
          <cell r="F37">
            <v>93.773478260869567</v>
          </cell>
          <cell r="G37">
            <v>74.846000000000004</v>
          </cell>
          <cell r="H37">
            <v>61.552226027397261</v>
          </cell>
          <cell r="I37">
            <v>239</v>
          </cell>
          <cell r="J37">
            <v>11.081282832357346</v>
          </cell>
          <cell r="K37" t="str">
            <v xml:space="preserve"> </v>
          </cell>
          <cell r="L37">
            <v>140564</v>
          </cell>
          <cell r="M37">
            <v>1960713</v>
          </cell>
          <cell r="N37">
            <v>2050937</v>
          </cell>
          <cell r="O37">
            <v>0.9509210447006895</v>
          </cell>
          <cell r="P37">
            <v>19666</v>
          </cell>
          <cell r="Q37">
            <v>9.1181802586250864</v>
          </cell>
        </row>
        <row r="38">
          <cell r="A38" t="str">
            <v>Note :-</v>
          </cell>
          <cell r="B38" t="str">
            <v>91-92</v>
          </cell>
          <cell r="C38">
            <v>400</v>
          </cell>
          <cell r="D38">
            <v>2040</v>
          </cell>
          <cell r="E38">
            <v>1473.96</v>
          </cell>
          <cell r="F38">
            <v>72.252941176470586</v>
          </cell>
          <cell r="G38">
            <v>58.622000000000007</v>
          </cell>
          <cell r="H38">
            <v>41.950136612021858</v>
          </cell>
          <cell r="I38">
            <v>185.32999999999998</v>
          </cell>
          <cell r="J38">
            <v>12.573611224185187</v>
          </cell>
          <cell r="K38" t="str">
            <v xml:space="preserve"> </v>
          </cell>
          <cell r="L38">
            <v>106295</v>
          </cell>
          <cell r="M38">
            <v>1485028</v>
          </cell>
          <cell r="N38">
            <v>1448019</v>
          </cell>
          <cell r="O38">
            <v>0.98240047219734594</v>
          </cell>
          <cell r="P38">
            <v>20237</v>
          </cell>
          <cell r="Q38">
            <v>13.729680588347037</v>
          </cell>
        </row>
        <row r="39">
          <cell r="A39">
            <v>1</v>
          </cell>
          <cell r="B39" t="str">
            <v>92-93</v>
          </cell>
          <cell r="C39">
            <v>400</v>
          </cell>
          <cell r="D39">
            <v>1940</v>
          </cell>
          <cell r="E39">
            <v>1592.21</v>
          </cell>
          <cell r="F39">
            <v>82.072680412371128</v>
          </cell>
          <cell r="G39">
            <v>60.6</v>
          </cell>
          <cell r="H39">
            <v>45.439783105022833</v>
          </cell>
          <cell r="I39">
            <v>198.07</v>
          </cell>
          <cell r="J39">
            <v>12.439941967454041</v>
          </cell>
          <cell r="K39" t="str">
            <v xml:space="preserve"> </v>
          </cell>
          <cell r="L39">
            <v>138478</v>
          </cell>
          <cell r="M39">
            <v>1460489</v>
          </cell>
          <cell r="N39">
            <v>1582526</v>
          </cell>
          <cell r="O39">
            <v>0.99391788771581635</v>
          </cell>
          <cell r="P39">
            <v>21352</v>
          </cell>
          <cell r="Q39">
            <v>13.410291356039718</v>
          </cell>
        </row>
        <row r="40">
          <cell r="A40">
            <v>2</v>
          </cell>
          <cell r="B40" t="str">
            <v>93-94</v>
          </cell>
          <cell r="C40">
            <v>400</v>
          </cell>
          <cell r="D40">
            <v>2050</v>
          </cell>
          <cell r="E40">
            <v>1735.9369999999999</v>
          </cell>
          <cell r="F40">
            <v>84.679853658536572</v>
          </cell>
          <cell r="G40">
            <v>64.925298630136979</v>
          </cell>
          <cell r="H40">
            <v>49.541581050228309</v>
          </cell>
          <cell r="I40">
            <v>209.68964199999999</v>
          </cell>
          <cell r="J40">
            <v>12.079334791527572</v>
          </cell>
          <cell r="K40" t="str">
            <v xml:space="preserve"> </v>
          </cell>
          <cell r="L40">
            <v>55118</v>
          </cell>
          <cell r="M40">
            <v>1778517</v>
          </cell>
          <cell r="N40">
            <v>1780809</v>
          </cell>
          <cell r="O40">
            <v>1.0258488643309061</v>
          </cell>
          <cell r="P40">
            <v>16460.55</v>
          </cell>
          <cell r="Q40">
            <v>9.482227753656959</v>
          </cell>
        </row>
        <row r="41">
          <cell r="A41">
            <v>3</v>
          </cell>
          <cell r="B41" t="str">
            <v>94-95</v>
          </cell>
          <cell r="C41">
            <v>400</v>
          </cell>
          <cell r="D41">
            <v>2000</v>
          </cell>
          <cell r="E41">
            <v>1900.1</v>
          </cell>
          <cell r="F41">
            <v>95.004999999999995</v>
          </cell>
          <cell r="G41">
            <v>72.78</v>
          </cell>
          <cell r="H41">
            <v>54.226598173515981</v>
          </cell>
          <cell r="I41">
            <v>232.39999999999998</v>
          </cell>
          <cell r="J41">
            <v>12.230935213936107</v>
          </cell>
          <cell r="K41">
            <v>390</v>
          </cell>
          <cell r="L41">
            <v>55519</v>
          </cell>
          <cell r="M41">
            <v>1906808</v>
          </cell>
          <cell r="N41">
            <v>1957923</v>
          </cell>
          <cell r="O41">
            <v>1.0304315562338824</v>
          </cell>
          <cell r="P41">
            <v>29594</v>
          </cell>
          <cell r="Q41">
            <v>15.57496973843482</v>
          </cell>
        </row>
        <row r="42">
          <cell r="A42">
            <v>4</v>
          </cell>
          <cell r="B42" t="str">
            <v>95-96</v>
          </cell>
          <cell r="C42">
            <v>400</v>
          </cell>
          <cell r="D42">
            <v>2050</v>
          </cell>
          <cell r="E42">
            <v>2132.1</v>
          </cell>
          <cell r="F42">
            <v>104.00487804878048</v>
          </cell>
          <cell r="G42">
            <v>74</v>
          </cell>
          <cell r="H42">
            <v>60.681352459016395</v>
          </cell>
          <cell r="I42">
            <v>246.5</v>
          </cell>
          <cell r="J42">
            <v>11.561371417850946</v>
          </cell>
          <cell r="K42">
            <v>393</v>
          </cell>
          <cell r="L42">
            <v>66859</v>
          </cell>
          <cell r="M42">
            <v>1965681</v>
          </cell>
          <cell r="N42">
            <v>2204319</v>
          </cell>
          <cell r="O42">
            <v>1.0338722386379626</v>
          </cell>
          <cell r="P42">
            <v>16164</v>
          </cell>
          <cell r="Q42">
            <v>7.581257914731955</v>
          </cell>
        </row>
        <row r="43">
          <cell r="A43">
            <v>5</v>
          </cell>
          <cell r="B43" t="str">
            <v>96-97</v>
          </cell>
          <cell r="C43">
            <v>400</v>
          </cell>
          <cell r="D43">
            <v>2100</v>
          </cell>
          <cell r="E43">
            <v>2372.1999999999998</v>
          </cell>
          <cell r="F43">
            <v>112.96190476190475</v>
          </cell>
          <cell r="G43">
            <v>79.72</v>
          </cell>
          <cell r="H43">
            <v>67.699771689497709</v>
          </cell>
          <cell r="I43">
            <v>259.5</v>
          </cell>
          <cell r="J43">
            <v>10.939212545316584</v>
          </cell>
          <cell r="K43">
            <v>426</v>
          </cell>
          <cell r="L43">
            <v>76639</v>
          </cell>
          <cell r="M43">
            <v>2274395</v>
          </cell>
          <cell r="N43">
            <v>2313991</v>
          </cell>
          <cell r="O43">
            <v>0.97546201837956326</v>
          </cell>
          <cell r="P43">
            <v>13861</v>
          </cell>
          <cell r="Q43">
            <v>5.8430992327796982</v>
          </cell>
        </row>
        <row r="44">
          <cell r="B44" t="str">
            <v>97-98</v>
          </cell>
          <cell r="C44">
            <v>400</v>
          </cell>
          <cell r="D44">
            <v>2050</v>
          </cell>
          <cell r="E44">
            <v>2476.12</v>
          </cell>
          <cell r="F44">
            <v>120.78634146341463</v>
          </cell>
          <cell r="G44">
            <v>83.44</v>
          </cell>
          <cell r="H44">
            <v>70.665525114155244</v>
          </cell>
          <cell r="I44">
            <v>271.86099999999999</v>
          </cell>
          <cell r="J44">
            <v>10.97931441125632</v>
          </cell>
          <cell r="K44">
            <v>395</v>
          </cell>
          <cell r="L44">
            <v>22006</v>
          </cell>
          <cell r="M44">
            <v>2264444</v>
          </cell>
          <cell r="N44">
            <v>2202073</v>
          </cell>
          <cell r="O44">
            <v>0.8893240230683489</v>
          </cell>
          <cell r="P44">
            <v>12105</v>
          </cell>
          <cell r="Q44">
            <v>4.8886968321406075</v>
          </cell>
        </row>
        <row r="45">
          <cell r="A45" t="str">
            <v>EXECUTIVE SUMMARY</v>
          </cell>
          <cell r="B45" t="str">
            <v>98-99</v>
          </cell>
          <cell r="C45">
            <v>400</v>
          </cell>
          <cell r="D45">
            <v>2100</v>
          </cell>
          <cell r="E45">
            <v>1797.15</v>
          </cell>
          <cell r="F45">
            <v>85.578571428571422</v>
          </cell>
          <cell r="G45">
            <v>59.9</v>
          </cell>
          <cell r="H45">
            <v>51.288527397260275</v>
          </cell>
          <cell r="I45">
            <v>203.60000000000002</v>
          </cell>
          <cell r="J45">
            <v>11.329048771666251</v>
          </cell>
          <cell r="K45">
            <v>392</v>
          </cell>
          <cell r="L45">
            <v>82281</v>
          </cell>
          <cell r="M45">
            <v>1607171</v>
          </cell>
          <cell r="N45">
            <v>1612964</v>
          </cell>
          <cell r="O45">
            <v>0.89751217205019063</v>
          </cell>
          <cell r="P45">
            <v>7656</v>
          </cell>
          <cell r="Q45">
            <v>4.2600784575577997</v>
          </cell>
        </row>
        <row r="46">
          <cell r="A46" t="str">
            <v>96-97 to 00-01</v>
          </cell>
          <cell r="B46" t="str">
            <v>99-00</v>
          </cell>
          <cell r="C46">
            <v>400</v>
          </cell>
          <cell r="D46">
            <v>1900</v>
          </cell>
          <cell r="E46">
            <v>2340.6999999999998</v>
          </cell>
          <cell r="F46">
            <v>123.19473684210524</v>
          </cell>
          <cell r="G46">
            <v>81.099999999999994</v>
          </cell>
          <cell r="H46">
            <v>66.599999999999994</v>
          </cell>
          <cell r="I46">
            <v>260</v>
          </cell>
          <cell r="J46">
            <v>11.107788268466699</v>
          </cell>
          <cell r="K46">
            <v>395</v>
          </cell>
          <cell r="L46">
            <v>69143</v>
          </cell>
          <cell r="M46">
            <v>2183603</v>
          </cell>
          <cell r="N46">
            <v>2158056</v>
          </cell>
          <cell r="O46">
            <v>0.92</v>
          </cell>
          <cell r="P46">
            <v>9893</v>
          </cell>
          <cell r="Q46">
            <v>4.2300000000000004</v>
          </cell>
        </row>
        <row r="47">
          <cell r="A47" t="str">
            <v>THERMAL GENETRATION</v>
          </cell>
          <cell r="B47" t="str">
            <v>00-01</v>
          </cell>
          <cell r="C47">
            <v>400</v>
          </cell>
          <cell r="D47">
            <v>2000</v>
          </cell>
          <cell r="E47">
            <v>2182.83</v>
          </cell>
          <cell r="F47">
            <v>109.14149999999999</v>
          </cell>
          <cell r="G47">
            <v>74.38</v>
          </cell>
          <cell r="H47">
            <v>62.3</v>
          </cell>
          <cell r="I47">
            <v>236.25</v>
          </cell>
          <cell r="J47">
            <v>10.82</v>
          </cell>
          <cell r="K47">
            <v>379</v>
          </cell>
          <cell r="L47">
            <v>90525</v>
          </cell>
          <cell r="M47">
            <v>1943564</v>
          </cell>
          <cell r="N47">
            <v>2004726</v>
          </cell>
          <cell r="O47">
            <v>0.91800000000000004</v>
          </cell>
          <cell r="P47">
            <v>8579</v>
          </cell>
          <cell r="Q47">
            <v>3.93</v>
          </cell>
        </row>
        <row r="48">
          <cell r="A48" t="str">
            <v>Average last 5 years</v>
          </cell>
          <cell r="B48" t="str">
            <v>P A R T I C U L A R S</v>
          </cell>
          <cell r="C48">
            <v>0</v>
          </cell>
          <cell r="D48">
            <v>2030</v>
          </cell>
          <cell r="E48">
            <v>2233.7999999999997</v>
          </cell>
          <cell r="F48">
            <v>110.3326108991992</v>
          </cell>
          <cell r="G48">
            <v>75.707999999999998</v>
          </cell>
          <cell r="H48">
            <v>63.710764840182641</v>
          </cell>
          <cell r="I48">
            <v>246.2422</v>
          </cell>
          <cell r="J48">
            <v>11.035072799341171</v>
          </cell>
          <cell r="K48">
            <v>397.4</v>
          </cell>
          <cell r="L48">
            <v>68118.8</v>
          </cell>
          <cell r="M48">
            <v>2054635.4</v>
          </cell>
          <cell r="N48">
            <v>2058362</v>
          </cell>
          <cell r="O48">
            <v>0.92005964269962059</v>
          </cell>
          <cell r="P48">
            <v>10418.799999999999</v>
          </cell>
          <cell r="Q48">
            <v>4.6303749044956213</v>
          </cell>
        </row>
        <row r="49">
          <cell r="A49" t="str">
            <v>STATE  LOAD  DESPATCH  CENTRE  M.P.E.B.  JABALPUR</v>
          </cell>
          <cell r="B49" t="str">
            <v>Thermal  Generation (Including 100 % Satpura )</v>
          </cell>
          <cell r="C49" t="str">
            <v>MU</v>
          </cell>
          <cell r="D49">
            <v>16866.97</v>
          </cell>
          <cell r="E49">
            <v>17966.7</v>
          </cell>
          <cell r="F49">
            <v>18471.39</v>
          </cell>
          <cell r="G49">
            <v>20146.419999999998</v>
          </cell>
          <cell r="H49">
            <v>20415.89</v>
          </cell>
        </row>
        <row r="50">
          <cell r="A50" t="str">
            <v>KORBA WEST</v>
          </cell>
          <cell r="B50" t="str">
            <v xml:space="preserve">Plan Target    </v>
          </cell>
          <cell r="C50" t="str">
            <v>MU</v>
          </cell>
          <cell r="D50">
            <v>16950</v>
          </cell>
          <cell r="E50">
            <v>17200</v>
          </cell>
          <cell r="F50">
            <v>17500</v>
          </cell>
          <cell r="G50">
            <v>19010</v>
          </cell>
          <cell r="H50">
            <v>21860</v>
          </cell>
        </row>
        <row r="51">
          <cell r="A51" t="str">
            <v>STATION NAME</v>
          </cell>
          <cell r="B51" t="str">
            <v>YEAR</v>
          </cell>
          <cell r="C51" t="str">
            <v>CAPACITY</v>
          </cell>
          <cell r="D51" t="str">
            <v>TARGET</v>
          </cell>
          <cell r="E51" t="str">
            <v>ACTUAL GENE.</v>
          </cell>
          <cell r="F51" t="str">
            <v>ACHIEVE-MENT</v>
          </cell>
          <cell r="G51" t="str">
            <v>AVAIL-ABILITY</v>
          </cell>
          <cell r="H51" t="str">
            <v>P.L.F.</v>
          </cell>
          <cell r="I51" t="str">
            <v>AUXILIARY CONSUMPTION</v>
          </cell>
          <cell r="J51">
            <v>0</v>
          </cell>
          <cell r="K51" t="str">
            <v>MAXIMUM DEMAND</v>
          </cell>
          <cell r="L51" t="str">
            <v>COAL IN MT</v>
          </cell>
          <cell r="M51">
            <v>0</v>
          </cell>
          <cell r="N51" t="str">
            <v>COAL CONSUMED</v>
          </cell>
          <cell r="O51">
            <v>0</v>
          </cell>
          <cell r="P51" t="str">
            <v>FUEL OIL CONSUMPTION</v>
          </cell>
        </row>
        <row r="52">
          <cell r="A52">
            <v>4</v>
          </cell>
          <cell r="B52" t="str">
            <v>Plant    Utilisation    Factor            **</v>
          </cell>
          <cell r="C52" t="str">
            <v>MW</v>
          </cell>
          <cell r="D52" t="str">
            <v>MKwh</v>
          </cell>
          <cell r="E52" t="str">
            <v>MKwh</v>
          </cell>
          <cell r="F52" t="str">
            <v>%</v>
          </cell>
          <cell r="G52" t="str">
            <v>%</v>
          </cell>
          <cell r="H52" t="str">
            <v>%</v>
          </cell>
          <cell r="I52" t="str">
            <v>MKwh</v>
          </cell>
          <cell r="J52" t="str">
            <v>%</v>
          </cell>
          <cell r="K52" t="str">
            <v>MW</v>
          </cell>
          <cell r="L52" t="str">
            <v>OP.STOCK</v>
          </cell>
          <cell r="M52" t="str">
            <v>RECIEPT</v>
          </cell>
          <cell r="N52" t="str">
            <v>MT</v>
          </cell>
          <cell r="O52" t="str">
            <v>Kg/kWH</v>
          </cell>
          <cell r="P52" t="str">
            <v>KL</v>
          </cell>
          <cell r="Q52" t="str">
            <v>ml/KWH</v>
          </cell>
        </row>
        <row r="53">
          <cell r="A53" t="str">
            <v>KORBA WEST I</v>
          </cell>
          <cell r="B53" t="str">
            <v>88-89</v>
          </cell>
          <cell r="C53">
            <v>420</v>
          </cell>
          <cell r="D53">
            <v>2000</v>
          </cell>
          <cell r="E53">
            <v>2064.27</v>
          </cell>
          <cell r="F53">
            <v>103.2135</v>
          </cell>
          <cell r="G53">
            <v>68.7</v>
          </cell>
          <cell r="H53">
            <v>56.106490541422048</v>
          </cell>
          <cell r="I53" t="str">
            <v xml:space="preserve"> </v>
          </cell>
          <cell r="J53">
            <v>0</v>
          </cell>
          <cell r="K53">
            <v>420</v>
          </cell>
          <cell r="L53">
            <v>0</v>
          </cell>
          <cell r="M53">
            <v>0</v>
          </cell>
          <cell r="N53">
            <v>1641352</v>
          </cell>
          <cell r="O53">
            <v>0.79512466876910481</v>
          </cell>
          <cell r="P53">
            <v>8572</v>
          </cell>
          <cell r="Q53">
            <v>4.1525575627219311</v>
          </cell>
        </row>
        <row r="54">
          <cell r="A54">
            <v>6</v>
          </cell>
          <cell r="B54" t="str">
            <v>89-90</v>
          </cell>
          <cell r="C54">
            <v>420</v>
          </cell>
          <cell r="D54">
            <v>2000</v>
          </cell>
          <cell r="E54">
            <v>2369.84</v>
          </cell>
          <cell r="F54">
            <v>118.492</v>
          </cell>
          <cell r="G54">
            <v>73.63</v>
          </cell>
          <cell r="H54">
            <v>64.411828658404005</v>
          </cell>
          <cell r="I54">
            <v>205</v>
          </cell>
          <cell r="J54">
            <v>8.6503730209634409</v>
          </cell>
          <cell r="K54">
            <v>430</v>
          </cell>
          <cell r="L54">
            <v>0</v>
          </cell>
          <cell r="M54">
            <v>0</v>
          </cell>
          <cell r="N54">
            <v>1805424</v>
          </cell>
          <cell r="O54">
            <v>0.76183371029267799</v>
          </cell>
          <cell r="P54">
            <v>10037</v>
          </cell>
          <cell r="Q54">
            <v>4.2353070249468319</v>
          </cell>
        </row>
        <row r="55">
          <cell r="A55" t="str">
            <v>a</v>
          </cell>
          <cell r="B55" t="str">
            <v>90-91</v>
          </cell>
          <cell r="C55">
            <v>420</v>
          </cell>
          <cell r="D55">
            <v>2200</v>
          </cell>
          <cell r="E55">
            <v>2292.38</v>
          </cell>
          <cell r="F55">
            <v>104.19909090909091</v>
          </cell>
          <cell r="G55">
            <v>73.5</v>
          </cell>
          <cell r="H55">
            <v>62.30647966949337</v>
          </cell>
          <cell r="I55">
            <v>212.26</v>
          </cell>
          <cell r="J55">
            <v>9.2593723553686562</v>
          </cell>
          <cell r="K55">
            <v>435</v>
          </cell>
          <cell r="L55">
            <v>0</v>
          </cell>
          <cell r="M55">
            <v>0</v>
          </cell>
          <cell r="N55">
            <v>1619831</v>
          </cell>
          <cell r="O55">
            <v>0.70661539535330098</v>
          </cell>
          <cell r="P55">
            <v>11371</v>
          </cell>
          <cell r="Q55">
            <v>4.9603468883867423</v>
          </cell>
        </row>
        <row r="56">
          <cell r="A56" t="str">
            <v>b</v>
          </cell>
          <cell r="B56" t="str">
            <v>91-92</v>
          </cell>
          <cell r="C56">
            <v>420</v>
          </cell>
          <cell r="D56">
            <v>2200</v>
          </cell>
          <cell r="E56">
            <v>2607.5700000000002</v>
          </cell>
          <cell r="F56">
            <v>118.52590909090911</v>
          </cell>
          <cell r="G56">
            <v>87.35</v>
          </cell>
          <cell r="H56">
            <v>70.873287671232887</v>
          </cell>
          <cell r="I56">
            <v>255</v>
          </cell>
          <cell r="J56">
            <v>9.7792197333149247</v>
          </cell>
          <cell r="K56">
            <v>415</v>
          </cell>
          <cell r="L56">
            <v>0</v>
          </cell>
          <cell r="M56">
            <v>0</v>
          </cell>
          <cell r="N56">
            <v>1954298</v>
          </cell>
          <cell r="O56">
            <v>0.74947096338736829</v>
          </cell>
          <cell r="P56">
            <v>14148</v>
          </cell>
          <cell r="Q56">
            <v>5.4257412073309625</v>
          </cell>
        </row>
        <row r="57">
          <cell r="A57" t="str">
            <v>c</v>
          </cell>
          <cell r="B57" t="str">
            <v>92-93</v>
          </cell>
          <cell r="C57">
            <v>420</v>
          </cell>
          <cell r="D57">
            <v>2400</v>
          </cell>
          <cell r="E57">
            <v>2406.0700000000002</v>
          </cell>
          <cell r="F57">
            <v>100.25291666666668</v>
          </cell>
          <cell r="G57">
            <v>78.28</v>
          </cell>
          <cell r="H57">
            <v>65.396553598608406</v>
          </cell>
          <cell r="I57">
            <v>224.43</v>
          </cell>
          <cell r="J57">
            <v>9.3276587962943722</v>
          </cell>
          <cell r="K57">
            <v>425</v>
          </cell>
          <cell r="L57">
            <v>0</v>
          </cell>
          <cell r="M57">
            <v>0</v>
          </cell>
          <cell r="N57">
            <v>1700511</v>
          </cell>
          <cell r="O57">
            <v>0.70675873935504785</v>
          </cell>
          <cell r="P57">
            <v>12383</v>
          </cell>
          <cell r="Q57">
            <v>5.1465668081144766</v>
          </cell>
        </row>
        <row r="58">
          <cell r="A58" t="str">
            <v>d</v>
          </cell>
          <cell r="B58" t="str">
            <v>93-94</v>
          </cell>
          <cell r="C58">
            <v>420</v>
          </cell>
          <cell r="D58">
            <v>2534</v>
          </cell>
          <cell r="E58">
            <v>2504.9</v>
          </cell>
          <cell r="F58">
            <v>98.851617995264405</v>
          </cell>
          <cell r="G58">
            <v>79.501534246575346</v>
          </cell>
          <cell r="H58">
            <v>68.082735377255929</v>
          </cell>
          <cell r="I58">
            <v>254.25299999999999</v>
          </cell>
          <cell r="J58">
            <v>10.150225557906502</v>
          </cell>
          <cell r="K58">
            <v>440</v>
          </cell>
          <cell r="L58">
            <v>0</v>
          </cell>
          <cell r="M58">
            <v>0</v>
          </cell>
          <cell r="N58">
            <v>1734277</v>
          </cell>
          <cell r="O58">
            <v>0.69235378657830648</v>
          </cell>
          <cell r="P58">
            <v>10457.49</v>
          </cell>
          <cell r="Q58">
            <v>4.1748133658030255</v>
          </cell>
        </row>
        <row r="59">
          <cell r="A59" t="str">
            <v>e</v>
          </cell>
          <cell r="B59" t="str">
            <v>94-95</v>
          </cell>
          <cell r="C59">
            <v>420</v>
          </cell>
          <cell r="D59">
            <v>2480</v>
          </cell>
          <cell r="E59">
            <v>2383</v>
          </cell>
          <cell r="F59">
            <v>96.088709677419359</v>
          </cell>
          <cell r="G59">
            <v>77</v>
          </cell>
          <cell r="H59">
            <v>64.769515111980866</v>
          </cell>
          <cell r="I59">
            <v>253</v>
          </cell>
          <cell r="J59">
            <v>10.616869492236676</v>
          </cell>
          <cell r="K59">
            <v>420</v>
          </cell>
          <cell r="L59">
            <v>0</v>
          </cell>
          <cell r="M59">
            <v>0</v>
          </cell>
          <cell r="N59">
            <v>1601918</v>
          </cell>
          <cell r="O59">
            <v>0.6722274443978179</v>
          </cell>
          <cell r="P59">
            <v>12273</v>
          </cell>
          <cell r="Q59">
            <v>5.150230801510701</v>
          </cell>
        </row>
        <row r="60">
          <cell r="A60" t="str">
            <v>f</v>
          </cell>
          <cell r="B60" t="str">
            <v>95-96</v>
          </cell>
          <cell r="C60">
            <v>420</v>
          </cell>
          <cell r="D60">
            <v>2500</v>
          </cell>
          <cell r="E60">
            <v>2636</v>
          </cell>
          <cell r="F60">
            <v>105.44</v>
          </cell>
          <cell r="G60">
            <v>81</v>
          </cell>
          <cell r="H60">
            <v>71.450255876485386</v>
          </cell>
          <cell r="I60">
            <v>267.8</v>
          </cell>
          <cell r="J60">
            <v>10.159332321699544</v>
          </cell>
          <cell r="K60">
            <v>420</v>
          </cell>
          <cell r="L60">
            <v>0</v>
          </cell>
          <cell r="M60">
            <v>0</v>
          </cell>
          <cell r="N60">
            <v>1807464</v>
          </cell>
          <cell r="O60">
            <v>0.68568437025796658</v>
          </cell>
          <cell r="P60">
            <v>8827</v>
          </cell>
          <cell r="Q60">
            <v>3.3486342943854326</v>
          </cell>
        </row>
        <row r="61">
          <cell r="A61" t="str">
            <v>g</v>
          </cell>
          <cell r="B61" t="str">
            <v>96-97</v>
          </cell>
          <cell r="C61">
            <v>420</v>
          </cell>
          <cell r="D61">
            <v>2550</v>
          </cell>
          <cell r="E61">
            <v>2712.5</v>
          </cell>
          <cell r="F61">
            <v>106.37254901960785</v>
          </cell>
          <cell r="G61">
            <v>79.599999999999994</v>
          </cell>
          <cell r="H61">
            <v>73.725266362252668</v>
          </cell>
          <cell r="I61">
            <v>250.7</v>
          </cell>
          <cell r="J61">
            <v>9.2423963133640559</v>
          </cell>
          <cell r="K61">
            <v>440</v>
          </cell>
          <cell r="L61">
            <v>0</v>
          </cell>
          <cell r="M61">
            <v>0</v>
          </cell>
          <cell r="N61">
            <v>1843079</v>
          </cell>
          <cell r="O61">
            <v>0.67947612903225807</v>
          </cell>
          <cell r="P61">
            <v>9072</v>
          </cell>
          <cell r="Q61">
            <v>3.3445161290322583</v>
          </cell>
        </row>
        <row r="62">
          <cell r="A62" t="str">
            <v>h</v>
          </cell>
          <cell r="B62" t="str">
            <v>97-98</v>
          </cell>
          <cell r="C62">
            <v>420</v>
          </cell>
          <cell r="D62">
            <v>2550</v>
          </cell>
          <cell r="E62">
            <v>2757.26</v>
          </cell>
          <cell r="F62">
            <v>108.1278431372549</v>
          </cell>
          <cell r="G62">
            <v>81.400000000000006</v>
          </cell>
          <cell r="H62">
            <v>74.941835181561203</v>
          </cell>
          <cell r="I62">
            <v>268.755</v>
          </cell>
          <cell r="J62">
            <v>9.7471765448307366</v>
          </cell>
          <cell r="K62">
            <v>435</v>
          </cell>
          <cell r="L62">
            <v>0</v>
          </cell>
          <cell r="M62">
            <v>0</v>
          </cell>
          <cell r="N62">
            <v>1910941</v>
          </cell>
          <cell r="O62">
            <v>0.69305796334041769</v>
          </cell>
          <cell r="P62">
            <v>6239</v>
          </cell>
          <cell r="Q62">
            <v>2.2627536032147857</v>
          </cell>
        </row>
        <row r="63">
          <cell r="A63">
            <v>7</v>
          </cell>
          <cell r="B63" t="str">
            <v>98-99</v>
          </cell>
          <cell r="C63">
            <v>420</v>
          </cell>
          <cell r="D63">
            <v>2600</v>
          </cell>
          <cell r="E63">
            <v>2723.45</v>
          </cell>
          <cell r="F63">
            <v>104.74807692307692</v>
          </cell>
          <cell r="G63">
            <v>80.400000000000006</v>
          </cell>
          <cell r="H63">
            <v>74.022885409871705</v>
          </cell>
          <cell r="I63">
            <v>266.60000000000002</v>
          </cell>
          <cell r="J63">
            <v>9.7890543244781458</v>
          </cell>
          <cell r="K63">
            <v>430</v>
          </cell>
          <cell r="L63">
            <v>0</v>
          </cell>
          <cell r="M63">
            <v>0</v>
          </cell>
          <cell r="N63">
            <v>2064016</v>
          </cell>
          <cell r="O63">
            <v>0.75786814518349888</v>
          </cell>
          <cell r="P63">
            <v>5152</v>
          </cell>
          <cell r="Q63">
            <v>1.8917182250454387</v>
          </cell>
        </row>
        <row r="64">
          <cell r="A64" t="str">
            <v>a</v>
          </cell>
          <cell r="B64" t="str">
            <v>99-00</v>
          </cell>
          <cell r="C64">
            <v>420</v>
          </cell>
          <cell r="D64">
            <v>2700</v>
          </cell>
          <cell r="E64">
            <v>2614.8000000000002</v>
          </cell>
          <cell r="F64">
            <v>96.844444444444449</v>
          </cell>
          <cell r="G64">
            <v>81.3</v>
          </cell>
          <cell r="H64">
            <v>70.900000000000006</v>
          </cell>
          <cell r="I64">
            <v>260.7</v>
          </cell>
          <cell r="J64">
            <v>10</v>
          </cell>
          <cell r="K64">
            <v>420</v>
          </cell>
          <cell r="L64">
            <v>0</v>
          </cell>
          <cell r="M64">
            <v>0</v>
          </cell>
          <cell r="N64">
            <v>2054539</v>
          </cell>
          <cell r="O64">
            <v>0.79</v>
          </cell>
          <cell r="P64">
            <v>3915</v>
          </cell>
          <cell r="Q64">
            <v>1.5</v>
          </cell>
        </row>
        <row r="65">
          <cell r="A65" t="str">
            <v>b</v>
          </cell>
          <cell r="B65" t="str">
            <v>00-01</v>
          </cell>
          <cell r="C65">
            <v>420</v>
          </cell>
          <cell r="D65">
            <v>2800</v>
          </cell>
          <cell r="E65">
            <v>2792.13</v>
          </cell>
          <cell r="F65">
            <v>99.718928571428577</v>
          </cell>
          <cell r="G65">
            <v>87.16</v>
          </cell>
          <cell r="H65">
            <v>75.89</v>
          </cell>
          <cell r="I65">
            <v>267.75</v>
          </cell>
          <cell r="J65">
            <v>9.59</v>
          </cell>
          <cell r="K65">
            <v>420</v>
          </cell>
          <cell r="L65">
            <v>0</v>
          </cell>
          <cell r="M65">
            <v>0</v>
          </cell>
          <cell r="N65">
            <v>2056216</v>
          </cell>
          <cell r="O65">
            <v>0.73599999999999999</v>
          </cell>
          <cell r="P65">
            <v>3523</v>
          </cell>
          <cell r="Q65">
            <v>1.26</v>
          </cell>
        </row>
        <row r="66">
          <cell r="A66" t="str">
            <v>Average last 5 years</v>
          </cell>
          <cell r="B66" t="str">
            <v xml:space="preserve">Forced   Outage   </v>
          </cell>
          <cell r="C66" t="str">
            <v>MU</v>
          </cell>
          <cell r="D66">
            <v>2640</v>
          </cell>
          <cell r="E66">
            <v>2720.0279999999998</v>
          </cell>
          <cell r="F66">
            <v>103.16236841916255</v>
          </cell>
          <cell r="G66">
            <v>81.972000000000008</v>
          </cell>
          <cell r="H66">
            <v>73.895997390737122</v>
          </cell>
          <cell r="I66">
            <v>262.90099999999995</v>
          </cell>
          <cell r="J66">
            <v>9.6737254365345873</v>
          </cell>
          <cell r="K66">
            <v>429</v>
          </cell>
          <cell r="L66">
            <v>0</v>
          </cell>
          <cell r="M66">
            <v>0</v>
          </cell>
          <cell r="N66">
            <v>1985758.2</v>
          </cell>
          <cell r="O66">
            <v>0.73128044751123489</v>
          </cell>
          <cell r="P66">
            <v>5580.2</v>
          </cell>
          <cell r="Q66">
            <v>2.0517975914584965</v>
          </cell>
        </row>
        <row r="67">
          <cell r="A67" t="str">
            <v>KORBA WEST II</v>
          </cell>
          <cell r="B67" t="str">
            <v>88-89</v>
          </cell>
          <cell r="C67">
            <v>420</v>
          </cell>
          <cell r="D67">
            <v>1500</v>
          </cell>
          <cell r="E67">
            <v>1556.53</v>
          </cell>
          <cell r="F67">
            <v>103.76866666666666</v>
          </cell>
          <cell r="G67">
            <v>60.17</v>
          </cell>
          <cell r="H67">
            <v>42.306207871276364</v>
          </cell>
          <cell r="I67" t="str">
            <v xml:space="preserve">  </v>
          </cell>
          <cell r="J67">
            <v>0</v>
          </cell>
          <cell r="K67">
            <v>405</v>
          </cell>
          <cell r="L67">
            <v>0</v>
          </cell>
          <cell r="M67">
            <v>0</v>
          </cell>
          <cell r="N67">
            <v>1243803</v>
          </cell>
          <cell r="O67">
            <v>0.79908707188425532</v>
          </cell>
          <cell r="P67">
            <v>10940</v>
          </cell>
          <cell r="Q67">
            <v>7.0284543182592047</v>
          </cell>
        </row>
        <row r="68">
          <cell r="A68" t="str">
            <v>b</v>
          </cell>
          <cell r="B68" t="str">
            <v>89-90</v>
          </cell>
          <cell r="C68">
            <v>420</v>
          </cell>
          <cell r="D68">
            <v>1560</v>
          </cell>
          <cell r="E68">
            <v>1683.58</v>
          </cell>
          <cell r="F68">
            <v>107.92179487179487</v>
          </cell>
          <cell r="G68">
            <v>52.76</v>
          </cell>
          <cell r="H68">
            <v>45.759404218308326</v>
          </cell>
          <cell r="I68">
            <v>149</v>
          </cell>
          <cell r="J68">
            <v>8.8501882892407853</v>
          </cell>
          <cell r="K68">
            <v>420</v>
          </cell>
          <cell r="L68">
            <v>0</v>
          </cell>
          <cell r="M68">
            <v>0</v>
          </cell>
          <cell r="N68">
            <v>1297045</v>
          </cell>
          <cell r="O68">
            <v>0.77040889057841033</v>
          </cell>
          <cell r="P68">
            <v>6352</v>
          </cell>
          <cell r="Q68">
            <v>3.7729124841112394</v>
          </cell>
        </row>
        <row r="69">
          <cell r="A69" t="str">
            <v>c</v>
          </cell>
          <cell r="B69" t="str">
            <v>90-91</v>
          </cell>
          <cell r="C69">
            <v>420</v>
          </cell>
          <cell r="D69">
            <v>2200</v>
          </cell>
          <cell r="E69">
            <v>2768.58</v>
          </cell>
          <cell r="F69">
            <v>125.84454545454545</v>
          </cell>
          <cell r="G69">
            <v>89.4</v>
          </cell>
          <cell r="H69">
            <v>75.249510763209386</v>
          </cell>
          <cell r="I69">
            <v>260.75</v>
          </cell>
          <cell r="J69">
            <v>9.4181854958137379</v>
          </cell>
          <cell r="K69">
            <v>420</v>
          </cell>
          <cell r="L69">
            <v>0</v>
          </cell>
          <cell r="M69">
            <v>0</v>
          </cell>
          <cell r="N69">
            <v>1963008</v>
          </cell>
          <cell r="O69">
            <v>0.70903062219621615</v>
          </cell>
          <cell r="P69">
            <v>7928</v>
          </cell>
          <cell r="Q69">
            <v>2.8635618259179796</v>
          </cell>
        </row>
        <row r="70">
          <cell r="A70" t="str">
            <v>d</v>
          </cell>
          <cell r="B70" t="str">
            <v>91-92</v>
          </cell>
          <cell r="C70">
            <v>420</v>
          </cell>
          <cell r="D70">
            <v>2200</v>
          </cell>
          <cell r="E70">
            <v>2041.83</v>
          </cell>
          <cell r="F70">
            <v>92.810454545454547</v>
          </cell>
          <cell r="G70">
            <v>68.760000000000005</v>
          </cell>
          <cell r="H70">
            <v>55.496575342465754</v>
          </cell>
          <cell r="I70">
            <v>189.16</v>
          </cell>
          <cell r="J70">
            <v>9.2642384527605142</v>
          </cell>
          <cell r="K70">
            <v>420</v>
          </cell>
          <cell r="L70">
            <v>0</v>
          </cell>
          <cell r="M70">
            <v>0</v>
          </cell>
          <cell r="N70">
            <v>1514144</v>
          </cell>
          <cell r="O70">
            <v>0.7415622260423248</v>
          </cell>
          <cell r="P70">
            <v>10879</v>
          </cell>
          <cell r="Q70">
            <v>5.3280635508343011</v>
          </cell>
        </row>
        <row r="71">
          <cell r="A71" t="str">
            <v>e</v>
          </cell>
          <cell r="B71" t="str">
            <v>92-93</v>
          </cell>
          <cell r="C71">
            <v>420</v>
          </cell>
          <cell r="D71">
            <v>2400</v>
          </cell>
          <cell r="E71">
            <v>2447.34</v>
          </cell>
          <cell r="F71">
            <v>101.9725</v>
          </cell>
          <cell r="G71">
            <v>81.28</v>
          </cell>
          <cell r="H71">
            <v>66.518264840182653</v>
          </cell>
          <cell r="I71">
            <v>229.96</v>
          </cell>
          <cell r="J71">
            <v>9.3963241723667323</v>
          </cell>
          <cell r="K71">
            <v>420</v>
          </cell>
          <cell r="L71">
            <v>0</v>
          </cell>
          <cell r="M71">
            <v>0</v>
          </cell>
          <cell r="N71">
            <v>1717518</v>
          </cell>
          <cell r="O71">
            <v>0.7017896982029469</v>
          </cell>
          <cell r="P71">
            <v>12666</v>
          </cell>
          <cell r="Q71">
            <v>5.1754149403025318</v>
          </cell>
        </row>
        <row r="72">
          <cell r="A72">
            <v>9</v>
          </cell>
          <cell r="B72" t="str">
            <v>93-94</v>
          </cell>
          <cell r="C72">
            <v>420</v>
          </cell>
          <cell r="D72">
            <v>2466</v>
          </cell>
          <cell r="E72">
            <v>2435.13</v>
          </cell>
          <cell r="F72">
            <v>98.748175182481745</v>
          </cell>
          <cell r="G72">
            <v>80.770465753424659</v>
          </cell>
          <cell r="H72">
            <v>66.186399217221137</v>
          </cell>
          <cell r="I72">
            <v>241.17</v>
          </cell>
          <cell r="J72">
            <v>9.9037833709083287</v>
          </cell>
          <cell r="K72">
            <v>425</v>
          </cell>
          <cell r="L72">
            <v>0</v>
          </cell>
          <cell r="M72">
            <v>0</v>
          </cell>
          <cell r="N72">
            <v>1694854</v>
          </cell>
          <cell r="O72">
            <v>0.69600144550804266</v>
          </cell>
          <cell r="P72">
            <v>12366.135</v>
          </cell>
          <cell r="Q72">
            <v>5.0782237498614036</v>
          </cell>
        </row>
        <row r="73">
          <cell r="A73">
            <v>10</v>
          </cell>
          <cell r="B73" t="str">
            <v>94-95</v>
          </cell>
          <cell r="C73">
            <v>420</v>
          </cell>
          <cell r="D73">
            <v>2520</v>
          </cell>
          <cell r="E73">
            <v>2072</v>
          </cell>
          <cell r="F73">
            <v>82.222222222222229</v>
          </cell>
          <cell r="G73">
            <v>67.599999999999994</v>
          </cell>
          <cell r="H73">
            <v>56.316590563165903</v>
          </cell>
          <cell r="I73">
            <v>207</v>
          </cell>
          <cell r="J73">
            <v>9.9903474903474905</v>
          </cell>
          <cell r="K73">
            <v>420</v>
          </cell>
          <cell r="L73">
            <v>0</v>
          </cell>
          <cell r="M73">
            <v>0</v>
          </cell>
          <cell r="N73">
            <v>1388587</v>
          </cell>
          <cell r="O73">
            <v>0.6701674710424711</v>
          </cell>
          <cell r="P73">
            <v>9236</v>
          </cell>
          <cell r="Q73">
            <v>4.4575289575289574</v>
          </cell>
        </row>
        <row r="74">
          <cell r="A74">
            <v>11</v>
          </cell>
          <cell r="B74" t="str">
            <v>95-96</v>
          </cell>
          <cell r="C74">
            <v>420</v>
          </cell>
          <cell r="D74">
            <v>2550</v>
          </cell>
          <cell r="E74">
            <v>2024.8</v>
          </cell>
          <cell r="F74">
            <v>79.403921568627453</v>
          </cell>
          <cell r="G74">
            <v>65</v>
          </cell>
          <cell r="H74">
            <v>54.883337670222915</v>
          </cell>
          <cell r="I74">
            <v>200</v>
          </cell>
          <cell r="J74">
            <v>9.8775187672856575</v>
          </cell>
          <cell r="K74">
            <v>420</v>
          </cell>
          <cell r="L74">
            <v>0</v>
          </cell>
          <cell r="M74">
            <v>0</v>
          </cell>
          <cell r="N74">
            <v>1377039</v>
          </cell>
          <cell r="O74">
            <v>0.68008642828921373</v>
          </cell>
          <cell r="P74">
            <v>6316</v>
          </cell>
          <cell r="Q74">
            <v>3.1193204267088106</v>
          </cell>
        </row>
        <row r="75">
          <cell r="A75">
            <v>12</v>
          </cell>
          <cell r="B75" t="str">
            <v>96-97</v>
          </cell>
          <cell r="C75">
            <v>420</v>
          </cell>
          <cell r="D75">
            <v>2550</v>
          </cell>
          <cell r="E75">
            <v>2200.6</v>
          </cell>
          <cell r="F75">
            <v>86.298039215686273</v>
          </cell>
          <cell r="G75">
            <v>73.599999999999994</v>
          </cell>
          <cell r="H75">
            <v>59.811915633833443</v>
          </cell>
          <cell r="I75">
            <v>221.2</v>
          </cell>
          <cell r="J75">
            <v>10.051804053439971</v>
          </cell>
          <cell r="K75">
            <v>415</v>
          </cell>
          <cell r="L75">
            <v>0</v>
          </cell>
          <cell r="M75">
            <v>0</v>
          </cell>
          <cell r="N75">
            <v>1498328</v>
          </cell>
          <cell r="O75">
            <v>0.68087248932109423</v>
          </cell>
          <cell r="P75">
            <v>8360</v>
          </cell>
          <cell r="Q75">
            <v>3.7989639189312006</v>
          </cell>
        </row>
        <row r="76">
          <cell r="A76">
            <v>13</v>
          </cell>
          <cell r="B76" t="str">
            <v>97-98</v>
          </cell>
          <cell r="C76">
            <v>420</v>
          </cell>
          <cell r="D76">
            <v>2550</v>
          </cell>
          <cell r="E76">
            <v>2273.96</v>
          </cell>
          <cell r="F76">
            <v>89.174901960784311</v>
          </cell>
          <cell r="G76">
            <v>72</v>
          </cell>
          <cell r="H76">
            <v>61.805827353772557</v>
          </cell>
          <cell r="I76">
            <v>227.755</v>
          </cell>
          <cell r="J76">
            <v>10.015787436894229</v>
          </cell>
          <cell r="K76">
            <v>440</v>
          </cell>
          <cell r="L76">
            <v>0</v>
          </cell>
          <cell r="M76">
            <v>0</v>
          </cell>
          <cell r="N76">
            <v>1574060</v>
          </cell>
          <cell r="O76">
            <v>0.69221094478354939</v>
          </cell>
          <cell r="P76">
            <v>5914</v>
          </cell>
          <cell r="Q76">
            <v>2.6007493535506341</v>
          </cell>
        </row>
        <row r="77">
          <cell r="A77">
            <v>14</v>
          </cell>
          <cell r="B77" t="str">
            <v>98-99</v>
          </cell>
          <cell r="C77">
            <v>420</v>
          </cell>
          <cell r="D77">
            <v>2600</v>
          </cell>
          <cell r="E77">
            <v>2594.7199999999998</v>
          </cell>
          <cell r="F77">
            <v>99.796923076923065</v>
          </cell>
          <cell r="G77">
            <v>81.5</v>
          </cell>
          <cell r="H77">
            <v>70.524026962383118</v>
          </cell>
          <cell r="I77">
            <v>265</v>
          </cell>
          <cell r="J77">
            <v>10.213048036011594</v>
          </cell>
          <cell r="K77">
            <v>420</v>
          </cell>
          <cell r="L77">
            <v>0</v>
          </cell>
          <cell r="M77">
            <v>0</v>
          </cell>
          <cell r="N77">
            <v>1991333</v>
          </cell>
          <cell r="O77">
            <v>0.76745583338471979</v>
          </cell>
          <cell r="P77">
            <v>3723</v>
          </cell>
          <cell r="Q77">
            <v>1.4348368995498553</v>
          </cell>
        </row>
        <row r="78">
          <cell r="A78">
            <v>15</v>
          </cell>
          <cell r="B78" t="str">
            <v>99-00</v>
          </cell>
          <cell r="C78">
            <v>420</v>
          </cell>
          <cell r="D78">
            <v>2600</v>
          </cell>
          <cell r="E78">
            <v>2403.0500000000002</v>
          </cell>
          <cell r="F78">
            <v>92.425000000000011</v>
          </cell>
          <cell r="G78">
            <v>73.599999999999994</v>
          </cell>
          <cell r="H78">
            <v>65.099999999999994</v>
          </cell>
          <cell r="I78">
            <v>228</v>
          </cell>
          <cell r="J78">
            <v>9.5</v>
          </cell>
          <cell r="K78">
            <v>415</v>
          </cell>
          <cell r="L78">
            <v>0</v>
          </cell>
          <cell r="M78">
            <v>0</v>
          </cell>
          <cell r="N78">
            <v>1887370</v>
          </cell>
          <cell r="O78">
            <v>0.79</v>
          </cell>
          <cell r="P78">
            <v>3313</v>
          </cell>
          <cell r="Q78">
            <v>1.38</v>
          </cell>
        </row>
        <row r="79">
          <cell r="A79">
            <v>16</v>
          </cell>
          <cell r="B79" t="str">
            <v>00-01</v>
          </cell>
          <cell r="C79">
            <v>420</v>
          </cell>
          <cell r="D79">
            <v>2650</v>
          </cell>
          <cell r="E79">
            <v>2163.6799999999998</v>
          </cell>
          <cell r="F79">
            <v>81.648301886792439</v>
          </cell>
          <cell r="G79">
            <v>67.81</v>
          </cell>
          <cell r="H79">
            <v>58.81</v>
          </cell>
          <cell r="I79">
            <v>216.61</v>
          </cell>
          <cell r="J79">
            <v>10.01</v>
          </cell>
          <cell r="K79">
            <v>410</v>
          </cell>
          <cell r="L79">
            <v>0</v>
          </cell>
          <cell r="M79">
            <v>0</v>
          </cell>
          <cell r="N79">
            <v>1588622</v>
          </cell>
          <cell r="O79">
            <v>0.73399999999999999</v>
          </cell>
          <cell r="P79">
            <v>3183</v>
          </cell>
          <cell r="Q79">
            <v>1.47</v>
          </cell>
        </row>
        <row r="80">
          <cell r="A80" t="str">
            <v>Average last 5 years</v>
          </cell>
          <cell r="B80" t="str">
            <v>Thermal  Auxiliary Consumption   Percentage</v>
          </cell>
          <cell r="C80" t="str">
            <v>%</v>
          </cell>
          <cell r="D80">
            <v>2590</v>
          </cell>
          <cell r="E80">
            <v>2327.2019999999998</v>
          </cell>
          <cell r="F80">
            <v>89.868633228037226</v>
          </cell>
          <cell r="G80">
            <v>73.701999999999998</v>
          </cell>
          <cell r="H80">
            <v>63.210353989997827</v>
          </cell>
          <cell r="I80">
            <v>231.71300000000002</v>
          </cell>
          <cell r="J80">
            <v>9.9581279052691585</v>
          </cell>
          <cell r="K80">
            <v>420</v>
          </cell>
          <cell r="L80">
            <v>0</v>
          </cell>
          <cell r="M80">
            <v>0</v>
          </cell>
          <cell r="N80">
            <v>1707942.6</v>
          </cell>
          <cell r="O80">
            <v>0.73290785349787269</v>
          </cell>
          <cell r="P80">
            <v>4898.6000000000004</v>
          </cell>
          <cell r="Q80">
            <v>2.1369100344063381</v>
          </cell>
        </row>
        <row r="81">
          <cell r="A81" t="str">
            <v xml:space="preserve">KORBA WEST </v>
          </cell>
          <cell r="B81" t="str">
            <v>88-89</v>
          </cell>
          <cell r="C81">
            <v>840</v>
          </cell>
          <cell r="D81">
            <v>3500</v>
          </cell>
          <cell r="E81">
            <v>3620.8</v>
          </cell>
          <cell r="F81">
            <v>103.45142857142856</v>
          </cell>
          <cell r="G81">
            <v>64.435000000000002</v>
          </cell>
          <cell r="H81" t="str">
            <v>***</v>
          </cell>
          <cell r="I81">
            <v>0</v>
          </cell>
          <cell r="J81">
            <v>0</v>
          </cell>
          <cell r="K81" t="str">
            <v xml:space="preserve"> </v>
          </cell>
          <cell r="L81" t="str">
            <v xml:space="preserve"> </v>
          </cell>
          <cell r="M81" t="str">
            <v xml:space="preserve"> </v>
          </cell>
          <cell r="N81">
            <v>2885155</v>
          </cell>
          <cell r="O81">
            <v>0.79682804904993376</v>
          </cell>
          <cell r="P81">
            <v>19512</v>
          </cell>
          <cell r="Q81">
            <v>5.388864339372514</v>
          </cell>
        </row>
        <row r="82">
          <cell r="A82" t="str">
            <v>Note :-</v>
          </cell>
          <cell r="B82" t="str">
            <v>89-90</v>
          </cell>
          <cell r="C82">
            <v>840</v>
          </cell>
          <cell r="D82">
            <v>3560</v>
          </cell>
          <cell r="E82">
            <v>4053.42</v>
          </cell>
          <cell r="F82">
            <v>113.86011235955056</v>
          </cell>
          <cell r="G82">
            <v>63.195</v>
          </cell>
          <cell r="H82">
            <v>55.085616438356162</v>
          </cell>
          <cell r="I82">
            <v>354</v>
          </cell>
          <cell r="J82">
            <v>8.7333658984265146</v>
          </cell>
          <cell r="K82" t="str">
            <v xml:space="preserve"> </v>
          </cell>
          <cell r="L82">
            <v>159088</v>
          </cell>
          <cell r="M82">
            <v>3250742</v>
          </cell>
          <cell r="N82">
            <v>3102469</v>
          </cell>
          <cell r="O82">
            <v>0.76539539450636751</v>
          </cell>
          <cell r="P82">
            <v>16389</v>
          </cell>
          <cell r="Q82">
            <v>4.0432523646698346</v>
          </cell>
        </row>
        <row r="83">
          <cell r="A83">
            <v>1</v>
          </cell>
          <cell r="B83" t="str">
            <v>90-91</v>
          </cell>
          <cell r="C83">
            <v>840</v>
          </cell>
          <cell r="D83">
            <v>4400</v>
          </cell>
          <cell r="E83">
            <v>5060.96</v>
          </cell>
          <cell r="F83">
            <v>115.02181818181818</v>
          </cell>
          <cell r="G83">
            <v>81.45</v>
          </cell>
          <cell r="H83">
            <v>68.777995216351385</v>
          </cell>
          <cell r="I83">
            <v>473.01</v>
          </cell>
          <cell r="J83">
            <v>9.3462505137365248</v>
          </cell>
          <cell r="K83" t="str">
            <v xml:space="preserve"> </v>
          </cell>
          <cell r="L83">
            <v>313023</v>
          </cell>
          <cell r="M83">
            <v>3289767</v>
          </cell>
          <cell r="N83">
            <v>3582839</v>
          </cell>
          <cell r="O83">
            <v>0.7079366365274572</v>
          </cell>
          <cell r="P83">
            <v>19299</v>
          </cell>
          <cell r="Q83">
            <v>3.8133081470709116</v>
          </cell>
        </row>
        <row r="84">
          <cell r="A84">
            <v>2</v>
          </cell>
          <cell r="B84" t="str">
            <v>91-92</v>
          </cell>
          <cell r="C84">
            <v>840</v>
          </cell>
          <cell r="D84">
            <v>4400</v>
          </cell>
          <cell r="E84">
            <v>4649.3999999999996</v>
          </cell>
          <cell r="F84">
            <v>105.66818181818181</v>
          </cell>
          <cell r="G84">
            <v>78.054999999999993</v>
          </cell>
          <cell r="H84">
            <v>63.012295081967203</v>
          </cell>
          <cell r="I84">
            <v>444.15999999999997</v>
          </cell>
          <cell r="J84">
            <v>9.5530606099711797</v>
          </cell>
          <cell r="K84" t="str">
            <v xml:space="preserve"> </v>
          </cell>
          <cell r="L84">
            <v>123702</v>
          </cell>
          <cell r="M84">
            <v>3358189</v>
          </cell>
          <cell r="N84">
            <v>3468442</v>
          </cell>
          <cell r="O84">
            <v>0.74599776315223465</v>
          </cell>
          <cell r="P84">
            <v>25027</v>
          </cell>
          <cell r="Q84">
            <v>5.3828450982922531</v>
          </cell>
        </row>
        <row r="85">
          <cell r="A85">
            <v>3</v>
          </cell>
          <cell r="B85" t="str">
            <v>92-93</v>
          </cell>
          <cell r="C85">
            <v>840</v>
          </cell>
          <cell r="D85">
            <v>4800</v>
          </cell>
          <cell r="E85">
            <v>4853.41</v>
          </cell>
          <cell r="F85">
            <v>101.11270833333333</v>
          </cell>
          <cell r="G85">
            <v>79.78</v>
          </cell>
          <cell r="H85">
            <v>65.957409219395515</v>
          </cell>
          <cell r="I85">
            <v>454.39</v>
          </cell>
          <cell r="J85">
            <v>9.3622834254678668</v>
          </cell>
          <cell r="K85" t="str">
            <v xml:space="preserve"> </v>
          </cell>
          <cell r="L85">
            <v>99032</v>
          </cell>
          <cell r="M85">
            <v>3326019</v>
          </cell>
          <cell r="N85">
            <v>3418029</v>
          </cell>
          <cell r="O85">
            <v>0.70425309215582443</v>
          </cell>
          <cell r="P85">
            <v>25049</v>
          </cell>
          <cell r="Q85">
            <v>5.1611135263659982</v>
          </cell>
        </row>
        <row r="86">
          <cell r="A86">
            <v>4</v>
          </cell>
          <cell r="B86" t="str">
            <v>93-94</v>
          </cell>
          <cell r="C86">
            <v>840</v>
          </cell>
          <cell r="D86">
            <v>5000</v>
          </cell>
          <cell r="E86">
            <v>4940.0300000000007</v>
          </cell>
          <cell r="F86">
            <v>98.800600000000017</v>
          </cell>
          <cell r="G86">
            <v>80.135999999999996</v>
          </cell>
          <cell r="H86">
            <v>67.134567297238533</v>
          </cell>
          <cell r="I86">
            <v>495.423</v>
          </cell>
          <cell r="J86">
            <v>10.028744764707906</v>
          </cell>
          <cell r="K86">
            <v>865</v>
          </cell>
          <cell r="L86">
            <v>248312</v>
          </cell>
          <cell r="M86">
            <v>3304685</v>
          </cell>
          <cell r="N86">
            <v>3429131</v>
          </cell>
          <cell r="O86">
            <v>0.69415185737738416</v>
          </cell>
          <cell r="P86">
            <v>22823.625</v>
          </cell>
          <cell r="Q86">
            <v>4.6201389465246159</v>
          </cell>
        </row>
        <row r="87">
          <cell r="A87">
            <v>5</v>
          </cell>
          <cell r="B87" t="str">
            <v>94-95</v>
          </cell>
          <cell r="C87">
            <v>840</v>
          </cell>
          <cell r="D87">
            <v>5000</v>
          </cell>
          <cell r="E87">
            <v>4455</v>
          </cell>
          <cell r="F87">
            <v>89.1</v>
          </cell>
          <cell r="G87">
            <v>72.3</v>
          </cell>
          <cell r="H87">
            <v>60.543052837573384</v>
          </cell>
          <cell r="I87">
            <v>460</v>
          </cell>
          <cell r="J87">
            <v>10.325476992143658</v>
          </cell>
          <cell r="K87">
            <v>840</v>
          </cell>
          <cell r="L87">
            <v>152721</v>
          </cell>
          <cell r="M87">
            <v>3059426</v>
          </cell>
          <cell r="N87">
            <v>2990505</v>
          </cell>
          <cell r="O87">
            <v>0.67126936026936024</v>
          </cell>
          <cell r="P87">
            <v>21509</v>
          </cell>
          <cell r="Q87">
            <v>4.8280583613916948</v>
          </cell>
        </row>
        <row r="88">
          <cell r="B88" t="str">
            <v>95-96</v>
          </cell>
          <cell r="C88">
            <v>840</v>
          </cell>
          <cell r="D88">
            <v>5050</v>
          </cell>
          <cell r="E88">
            <v>4660.8</v>
          </cell>
          <cell r="F88">
            <v>92.29306930693069</v>
          </cell>
          <cell r="G88">
            <v>73</v>
          </cell>
          <cell r="H88">
            <v>63.16679677335415</v>
          </cell>
          <cell r="I88">
            <v>467.8</v>
          </cell>
          <cell r="J88">
            <v>10.03690353587367</v>
          </cell>
          <cell r="K88">
            <v>840</v>
          </cell>
          <cell r="L88">
            <v>281544</v>
          </cell>
          <cell r="M88">
            <v>3036370</v>
          </cell>
          <cell r="N88">
            <v>3184503</v>
          </cell>
          <cell r="O88">
            <v>0.68325244593202883</v>
          </cell>
          <cell r="P88">
            <v>15143</v>
          </cell>
          <cell r="Q88">
            <v>3.2490130449708206</v>
          </cell>
        </row>
        <row r="89">
          <cell r="A89" t="str">
            <v>EXECUTIVE SUMMARY</v>
          </cell>
          <cell r="B89" t="str">
            <v>96-97</v>
          </cell>
          <cell r="C89">
            <v>840</v>
          </cell>
          <cell r="D89">
            <v>5100</v>
          </cell>
          <cell r="E89">
            <v>4913.1000000000004</v>
          </cell>
          <cell r="F89">
            <v>96.335294117647067</v>
          </cell>
          <cell r="G89">
            <v>76.599999999999994</v>
          </cell>
          <cell r="H89">
            <v>66.768590998043067</v>
          </cell>
          <cell r="I89">
            <v>471.9</v>
          </cell>
          <cell r="J89">
            <v>9.6049337485497954</v>
          </cell>
          <cell r="K89">
            <v>840</v>
          </cell>
          <cell r="L89">
            <v>134441</v>
          </cell>
          <cell r="M89">
            <v>3393898</v>
          </cell>
          <cell r="N89">
            <v>3341407</v>
          </cell>
          <cell r="O89">
            <v>0.68010156520323217</v>
          </cell>
          <cell r="P89">
            <v>17432</v>
          </cell>
          <cell r="Q89">
            <v>3.548065376239034</v>
          </cell>
        </row>
        <row r="90">
          <cell r="A90" t="str">
            <v>91-92 to 95-96</v>
          </cell>
          <cell r="B90" t="str">
            <v>97-98</v>
          </cell>
          <cell r="C90">
            <v>840</v>
          </cell>
          <cell r="D90">
            <v>5100</v>
          </cell>
          <cell r="E90">
            <v>5031.22</v>
          </cell>
          <cell r="F90">
            <v>98.651372549019612</v>
          </cell>
          <cell r="G90">
            <v>76.599999999999994</v>
          </cell>
          <cell r="H90">
            <v>68.373831267666887</v>
          </cell>
          <cell r="I90">
            <v>496.51</v>
          </cell>
          <cell r="J90">
            <v>9.8685805828407425</v>
          </cell>
          <cell r="K90">
            <v>870</v>
          </cell>
          <cell r="L90">
            <v>225761</v>
          </cell>
          <cell r="M90">
            <v>3512855</v>
          </cell>
          <cell r="N90">
            <v>3485001</v>
          </cell>
          <cell r="O90">
            <v>0.69267513644801859</v>
          </cell>
          <cell r="P90">
            <v>12153</v>
          </cell>
          <cell r="Q90">
            <v>2.415517508675828</v>
          </cell>
        </row>
        <row r="91">
          <cell r="A91" t="str">
            <v xml:space="preserve"> HYDEL GENETRATION</v>
          </cell>
          <cell r="B91" t="str">
            <v>98-99</v>
          </cell>
          <cell r="C91">
            <v>840</v>
          </cell>
          <cell r="D91">
            <v>5200</v>
          </cell>
          <cell r="E91">
            <v>5318.17</v>
          </cell>
          <cell r="F91">
            <v>102.27249999999999</v>
          </cell>
          <cell r="G91">
            <v>76.599999999999994</v>
          </cell>
          <cell r="H91">
            <v>72.273456186127419</v>
          </cell>
          <cell r="I91">
            <v>531.6</v>
          </cell>
          <cell r="J91">
            <v>9.9959196490522118</v>
          </cell>
          <cell r="K91">
            <v>840</v>
          </cell>
          <cell r="L91">
            <v>189000</v>
          </cell>
          <cell r="M91">
            <v>4085508</v>
          </cell>
          <cell r="N91">
            <v>4055349</v>
          </cell>
          <cell r="O91">
            <v>0.7625459509568141</v>
          </cell>
          <cell r="P91">
            <v>8875</v>
          </cell>
          <cell r="Q91">
            <v>1.6688071272637015</v>
          </cell>
        </row>
        <row r="92">
          <cell r="A92" t="str">
            <v xml:space="preserve"> </v>
          </cell>
          <cell r="B92" t="str">
            <v>99-00</v>
          </cell>
          <cell r="C92">
            <v>840</v>
          </cell>
          <cell r="D92">
            <v>5300</v>
          </cell>
          <cell r="E92">
            <v>5017.8999999999996</v>
          </cell>
          <cell r="F92">
            <v>94.677358490566021</v>
          </cell>
          <cell r="G92">
            <v>77.5</v>
          </cell>
          <cell r="H92">
            <v>68</v>
          </cell>
          <cell r="I92">
            <v>488.7</v>
          </cell>
          <cell r="J92">
            <v>9.7391339006357249</v>
          </cell>
          <cell r="K92">
            <v>815</v>
          </cell>
          <cell r="L92">
            <v>77595</v>
          </cell>
          <cell r="M92">
            <v>4123724</v>
          </cell>
          <cell r="N92">
            <v>3941909</v>
          </cell>
          <cell r="O92">
            <v>0.79</v>
          </cell>
          <cell r="P92">
            <v>7229</v>
          </cell>
          <cell r="Q92">
            <v>1.4406424998505352</v>
          </cell>
        </row>
        <row r="93">
          <cell r="A93">
            <v>1</v>
          </cell>
          <cell r="B93" t="str">
            <v>00-01</v>
          </cell>
          <cell r="C93">
            <v>840</v>
          </cell>
          <cell r="D93">
            <v>5450</v>
          </cell>
          <cell r="E93">
            <v>4955.8099999999995</v>
          </cell>
          <cell r="F93">
            <v>90.932293577981639</v>
          </cell>
          <cell r="G93">
            <v>77.48</v>
          </cell>
          <cell r="H93">
            <v>67.349999999999994</v>
          </cell>
          <cell r="I93">
            <v>484.36</v>
          </cell>
          <cell r="J93">
            <v>9.773578890231871</v>
          </cell>
          <cell r="K93">
            <v>820</v>
          </cell>
          <cell r="L93">
            <v>259409</v>
          </cell>
          <cell r="M93">
            <v>3227819</v>
          </cell>
          <cell r="N93">
            <v>3644838</v>
          </cell>
          <cell r="O93">
            <v>0.73499999999999999</v>
          </cell>
          <cell r="P93">
            <v>6706</v>
          </cell>
          <cell r="Q93">
            <v>1.35</v>
          </cell>
        </row>
        <row r="94">
          <cell r="A94" t="str">
            <v>Average last 5 years</v>
          </cell>
          <cell r="B94" t="str">
            <v xml:space="preserve">Target (PLAN )   </v>
          </cell>
          <cell r="C94" t="str">
            <v>MU</v>
          </cell>
          <cell r="D94">
            <v>5230</v>
          </cell>
          <cell r="E94">
            <v>5047.24</v>
          </cell>
          <cell r="F94">
            <v>96.573763747042861</v>
          </cell>
          <cell r="G94">
            <v>76.955999999999989</v>
          </cell>
          <cell r="H94">
            <v>68.553175690367468</v>
          </cell>
          <cell r="I94">
            <v>494.61400000000003</v>
          </cell>
          <cell r="J94">
            <v>9.7964293542620702</v>
          </cell>
          <cell r="K94">
            <v>837</v>
          </cell>
          <cell r="L94">
            <v>177241.2</v>
          </cell>
          <cell r="M94">
            <v>3668760.8</v>
          </cell>
          <cell r="N94">
            <v>3693700.8</v>
          </cell>
          <cell r="O94">
            <v>0.73206453052161291</v>
          </cell>
          <cell r="P94">
            <v>10479</v>
          </cell>
          <cell r="Q94">
            <v>2.0846065024058196</v>
          </cell>
        </row>
        <row r="95">
          <cell r="A95" t="str">
            <v>STATE  LOAD  DESPATCH  CENTRE  M.P.E.B.  JABALPUR</v>
          </cell>
          <cell r="B95" t="str">
            <v>ACHIEVEMENT Percentage of ( 2 )</v>
          </cell>
          <cell r="C95" t="str">
            <v>%</v>
          </cell>
          <cell r="D95">
            <v>74.768492377188025</v>
          </cell>
          <cell r="E95">
            <v>69.277005347593587</v>
          </cell>
          <cell r="F95">
            <v>85.009625668449203</v>
          </cell>
          <cell r="G95">
            <v>116.05466839694657</v>
          </cell>
          <cell r="H95">
            <v>105.23</v>
          </cell>
        </row>
        <row r="96">
          <cell r="A96" t="str">
            <v>AMARKANTAK</v>
          </cell>
          <cell r="B96" t="str">
            <v>Hydel Generation M.P.Share</v>
          </cell>
          <cell r="C96" t="str">
            <v>MU</v>
          </cell>
          <cell r="D96">
            <v>1498.64</v>
          </cell>
          <cell r="E96">
            <v>1511.19</v>
          </cell>
          <cell r="F96">
            <v>1658.26</v>
          </cell>
          <cell r="G96">
            <v>2415.3094620000002</v>
          </cell>
          <cell r="H96">
            <v>2253.15</v>
          </cell>
        </row>
        <row r="97">
          <cell r="A97" t="str">
            <v>STATION NAME</v>
          </cell>
          <cell r="B97" t="str">
            <v>YEAR</v>
          </cell>
          <cell r="C97" t="str">
            <v>CAPACITY</v>
          </cell>
          <cell r="D97" t="str">
            <v>TARGET</v>
          </cell>
          <cell r="E97" t="str">
            <v>ACTUAL GENE.</v>
          </cell>
          <cell r="F97" t="str">
            <v>ACHIEVE-MENT</v>
          </cell>
          <cell r="G97" t="str">
            <v>AVAIL-ABILITY</v>
          </cell>
          <cell r="H97" t="str">
            <v>P.L.F.</v>
          </cell>
          <cell r="I97" t="str">
            <v>AUXILIARY CONSUMPTION</v>
          </cell>
          <cell r="J97">
            <v>0</v>
          </cell>
          <cell r="K97" t="str">
            <v>MAXIMUM DEMAND</v>
          </cell>
          <cell r="L97" t="str">
            <v>COAL IN MT</v>
          </cell>
          <cell r="M97">
            <v>0</v>
          </cell>
          <cell r="N97" t="str">
            <v>COAL CONSUMED</v>
          </cell>
          <cell r="O97">
            <v>0</v>
          </cell>
          <cell r="P97" t="str">
            <v>FUEL OIL CONSUMPTION</v>
          </cell>
        </row>
        <row r="98">
          <cell r="A98">
            <v>6</v>
          </cell>
          <cell r="B98" t="str">
            <v>ACHIEVEMENT Percentage of ( 5 )</v>
          </cell>
          <cell r="C98" t="str">
            <v>MW</v>
          </cell>
          <cell r="D98" t="str">
            <v>MKwh</v>
          </cell>
          <cell r="E98" t="str">
            <v>MKwh</v>
          </cell>
          <cell r="F98" t="str">
            <v>%</v>
          </cell>
          <cell r="G98" t="str">
            <v>%</v>
          </cell>
          <cell r="H98" t="str">
            <v>%</v>
          </cell>
          <cell r="I98" t="str">
            <v>MKwh</v>
          </cell>
          <cell r="J98" t="str">
            <v>%</v>
          </cell>
          <cell r="K98" t="str">
            <v>MW</v>
          </cell>
          <cell r="L98" t="str">
            <v>OP.STOCK</v>
          </cell>
          <cell r="M98" t="str">
            <v>RECIEPT</v>
          </cell>
          <cell r="N98" t="str">
            <v>MT</v>
          </cell>
          <cell r="O98" t="str">
            <v>Kg/kWH</v>
          </cell>
          <cell r="P98" t="str">
            <v>KL</v>
          </cell>
          <cell r="Q98" t="str">
            <v>ml/KWH</v>
          </cell>
        </row>
        <row r="99">
          <cell r="A99" t="str">
            <v>AMARKANTAK I</v>
          </cell>
          <cell r="B99" t="str">
            <v>88-89</v>
          </cell>
          <cell r="C99">
            <v>60</v>
          </cell>
          <cell r="D99">
            <v>300</v>
          </cell>
          <cell r="E99">
            <v>375.32</v>
          </cell>
          <cell r="F99">
            <v>125.10666666666667</v>
          </cell>
          <cell r="G99">
            <v>87.49</v>
          </cell>
          <cell r="H99">
            <v>71.407914764079152</v>
          </cell>
          <cell r="I99" t="str">
            <v xml:space="preserve"> </v>
          </cell>
          <cell r="J99">
            <v>0</v>
          </cell>
          <cell r="K99">
            <v>61</v>
          </cell>
          <cell r="L99">
            <v>0</v>
          </cell>
          <cell r="M99">
            <v>0</v>
          </cell>
          <cell r="N99">
            <v>252980</v>
          </cell>
          <cell r="O99">
            <v>0.6740381541084941</v>
          </cell>
          <cell r="P99">
            <v>2143</v>
          </cell>
          <cell r="Q99">
            <v>5.7097943088564422</v>
          </cell>
        </row>
        <row r="100">
          <cell r="A100" t="str">
            <v>a</v>
          </cell>
          <cell r="B100" t="str">
            <v>89-90</v>
          </cell>
          <cell r="C100">
            <v>60</v>
          </cell>
          <cell r="D100">
            <v>330</v>
          </cell>
          <cell r="E100">
            <v>348.29</v>
          </cell>
          <cell r="F100">
            <v>105.54242424242425</v>
          </cell>
          <cell r="G100">
            <v>94.49</v>
          </cell>
          <cell r="H100">
            <v>66.265220700152213</v>
          </cell>
          <cell r="I100" t="str">
            <v xml:space="preserve"> </v>
          </cell>
          <cell r="J100">
            <v>0</v>
          </cell>
          <cell r="K100">
            <v>60</v>
          </cell>
          <cell r="L100">
            <v>0</v>
          </cell>
          <cell r="M100">
            <v>0</v>
          </cell>
          <cell r="N100">
            <v>241459</v>
          </cell>
          <cell r="O100">
            <v>0.69326997616928421</v>
          </cell>
          <cell r="P100">
            <v>3121</v>
          </cell>
          <cell r="Q100">
            <v>8.9609233684573191</v>
          </cell>
        </row>
        <row r="101">
          <cell r="A101" t="str">
            <v xml:space="preserve"> </v>
          </cell>
          <cell r="B101" t="str">
            <v>90-91</v>
          </cell>
          <cell r="C101">
            <v>60</v>
          </cell>
          <cell r="D101">
            <v>350</v>
          </cell>
          <cell r="E101">
            <v>212.54</v>
          </cell>
          <cell r="F101">
            <v>60.725714285714282</v>
          </cell>
          <cell r="G101">
            <v>55.52</v>
          </cell>
          <cell r="H101">
            <v>40.43759512937595</v>
          </cell>
          <cell r="I101">
            <v>21.16</v>
          </cell>
          <cell r="J101">
            <v>9.9557730309588788</v>
          </cell>
          <cell r="K101">
            <v>58</v>
          </cell>
          <cell r="L101">
            <v>0</v>
          </cell>
          <cell r="M101">
            <v>0</v>
          </cell>
          <cell r="N101">
            <v>159372</v>
          </cell>
          <cell r="O101">
            <v>0.74984473510868543</v>
          </cell>
          <cell r="P101">
            <v>5292</v>
          </cell>
          <cell r="Q101">
            <v>24.898842570810203</v>
          </cell>
        </row>
        <row r="102">
          <cell r="A102" t="str">
            <v>b</v>
          </cell>
          <cell r="B102" t="str">
            <v>91-92</v>
          </cell>
          <cell r="C102">
            <v>60</v>
          </cell>
          <cell r="D102">
            <v>350</v>
          </cell>
          <cell r="E102">
            <v>166.64</v>
          </cell>
          <cell r="F102">
            <v>47.611428571428569</v>
          </cell>
          <cell r="G102">
            <v>42.98</v>
          </cell>
          <cell r="H102">
            <v>31.704718417047182</v>
          </cell>
          <cell r="I102">
            <v>17.46</v>
          </cell>
          <cell r="J102">
            <v>10.477676428228518</v>
          </cell>
          <cell r="K102">
            <v>30</v>
          </cell>
          <cell r="L102">
            <v>0</v>
          </cell>
          <cell r="M102">
            <v>0</v>
          </cell>
          <cell r="N102">
            <v>126486</v>
          </cell>
          <cell r="O102">
            <v>0.75903744599135858</v>
          </cell>
          <cell r="P102">
            <v>1923</v>
          </cell>
          <cell r="Q102">
            <v>11.539846375420067</v>
          </cell>
        </row>
        <row r="103">
          <cell r="A103" t="str">
            <v xml:space="preserve"> </v>
          </cell>
          <cell r="B103" t="str">
            <v>92-93</v>
          </cell>
          <cell r="C103">
            <v>60</v>
          </cell>
          <cell r="D103">
            <v>300</v>
          </cell>
          <cell r="E103">
            <v>284.81</v>
          </cell>
          <cell r="F103">
            <v>94.936666666666667</v>
          </cell>
          <cell r="G103">
            <v>87.9</v>
          </cell>
          <cell r="H103">
            <v>54.965647676393395</v>
          </cell>
          <cell r="I103">
            <v>29.54</v>
          </cell>
          <cell r="J103">
            <v>10.371826831923036</v>
          </cell>
          <cell r="K103">
            <v>50</v>
          </cell>
          <cell r="L103">
            <v>0</v>
          </cell>
          <cell r="M103">
            <v>0</v>
          </cell>
          <cell r="N103">
            <v>205036</v>
          </cell>
          <cell r="O103">
            <v>0.71990449773533227</v>
          </cell>
          <cell r="P103">
            <v>3864</v>
          </cell>
          <cell r="Q103">
            <v>13.566939363084161</v>
          </cell>
        </row>
        <row r="104">
          <cell r="A104" t="str">
            <v>c</v>
          </cell>
          <cell r="B104" t="str">
            <v>93-94</v>
          </cell>
          <cell r="C104">
            <v>50</v>
          </cell>
          <cell r="D104">
            <v>300</v>
          </cell>
          <cell r="E104">
            <v>304.72899999999998</v>
          </cell>
          <cell r="F104">
            <v>101.57633333333332</v>
          </cell>
          <cell r="G104">
            <v>92.043342465753426</v>
          </cell>
          <cell r="H104">
            <v>69.572831050228316</v>
          </cell>
          <cell r="I104">
            <v>32.345314999999999</v>
          </cell>
          <cell r="J104">
            <v>10.614452513544823</v>
          </cell>
          <cell r="K104">
            <v>50</v>
          </cell>
          <cell r="L104">
            <v>0</v>
          </cell>
          <cell r="M104">
            <v>0</v>
          </cell>
          <cell r="N104">
            <v>211815.05</v>
          </cell>
          <cell r="O104">
            <v>0.69509318115440277</v>
          </cell>
          <cell r="P104">
            <v>3308.25</v>
          </cell>
          <cell r="Q104">
            <v>10.856367460924297</v>
          </cell>
        </row>
        <row r="105">
          <cell r="A105" t="str">
            <v xml:space="preserve"> </v>
          </cell>
          <cell r="B105" t="str">
            <v>94-95</v>
          </cell>
          <cell r="C105">
            <v>50</v>
          </cell>
          <cell r="D105">
            <v>300</v>
          </cell>
          <cell r="E105">
            <v>304.39999999999998</v>
          </cell>
          <cell r="F105">
            <v>101.46666666666665</v>
          </cell>
          <cell r="G105">
            <v>89.8</v>
          </cell>
          <cell r="H105">
            <v>69.49771689497716</v>
          </cell>
          <cell r="I105">
            <v>31.2</v>
          </cell>
          <cell r="J105">
            <v>10.249671484888305</v>
          </cell>
          <cell r="K105">
            <v>50</v>
          </cell>
          <cell r="L105">
            <v>0</v>
          </cell>
          <cell r="M105">
            <v>0</v>
          </cell>
          <cell r="N105">
            <v>214826</v>
          </cell>
          <cell r="O105">
            <v>0.70573587385019709</v>
          </cell>
          <cell r="P105">
            <v>5006</v>
          </cell>
          <cell r="Q105">
            <v>16.445466491458607</v>
          </cell>
        </row>
        <row r="106">
          <cell r="A106" t="str">
            <v>d</v>
          </cell>
          <cell r="B106" t="str">
            <v>95-96</v>
          </cell>
          <cell r="C106">
            <v>50</v>
          </cell>
          <cell r="D106">
            <v>300</v>
          </cell>
          <cell r="E106">
            <v>294.39999999999998</v>
          </cell>
          <cell r="F106">
            <v>98.133333333333326</v>
          </cell>
          <cell r="G106">
            <v>90.6</v>
          </cell>
          <cell r="H106">
            <v>67.030965391621123</v>
          </cell>
          <cell r="I106">
            <v>32.299999999999997</v>
          </cell>
          <cell r="J106">
            <v>10.971467391304348</v>
          </cell>
          <cell r="K106">
            <v>50</v>
          </cell>
          <cell r="L106">
            <v>0</v>
          </cell>
          <cell r="M106">
            <v>0</v>
          </cell>
          <cell r="N106">
            <v>204359</v>
          </cell>
          <cell r="O106">
            <v>0.69415421195652172</v>
          </cell>
          <cell r="P106">
            <v>2743</v>
          </cell>
          <cell r="Q106">
            <v>9.3172554347826093</v>
          </cell>
        </row>
        <row r="107">
          <cell r="A107" t="str">
            <v xml:space="preserve"> </v>
          </cell>
          <cell r="B107" t="str">
            <v>96-97</v>
          </cell>
          <cell r="C107">
            <v>50</v>
          </cell>
          <cell r="D107">
            <v>300</v>
          </cell>
          <cell r="E107">
            <v>258.89999999999998</v>
          </cell>
          <cell r="F107">
            <v>86.299999999999983</v>
          </cell>
          <cell r="G107">
            <v>85.6</v>
          </cell>
          <cell r="H107">
            <v>59.10958904109588</v>
          </cell>
          <cell r="I107">
            <v>29</v>
          </cell>
          <cell r="J107">
            <v>11.201235998455003</v>
          </cell>
          <cell r="K107">
            <v>49</v>
          </cell>
          <cell r="L107">
            <v>0</v>
          </cell>
          <cell r="M107">
            <v>0</v>
          </cell>
          <cell r="N107">
            <v>177922</v>
          </cell>
          <cell r="O107">
            <v>0.68722286597141757</v>
          </cell>
          <cell r="P107">
            <v>2063</v>
          </cell>
          <cell r="Q107">
            <v>7.9683275395905762</v>
          </cell>
        </row>
        <row r="108">
          <cell r="A108" t="str">
            <v>e</v>
          </cell>
          <cell r="B108" t="str">
            <v>97-98</v>
          </cell>
          <cell r="C108">
            <v>50</v>
          </cell>
          <cell r="D108">
            <v>300</v>
          </cell>
          <cell r="E108">
            <v>251.97</v>
          </cell>
          <cell r="F108">
            <v>83.99</v>
          </cell>
          <cell r="G108">
            <v>87.6</v>
          </cell>
          <cell r="H108">
            <v>57.527397260273972</v>
          </cell>
          <cell r="I108">
            <v>30.628</v>
          </cell>
          <cell r="J108">
            <v>12.155415327221496</v>
          </cell>
          <cell r="K108">
            <v>50</v>
          </cell>
          <cell r="L108">
            <v>0</v>
          </cell>
          <cell r="M108">
            <v>0</v>
          </cell>
          <cell r="N108">
            <v>174156</v>
          </cell>
          <cell r="O108">
            <v>0.69117752113346831</v>
          </cell>
          <cell r="P108">
            <v>2350</v>
          </cell>
          <cell r="Q108">
            <v>9.3265071238639514</v>
          </cell>
        </row>
        <row r="109">
          <cell r="A109" t="str">
            <v xml:space="preserve"> </v>
          </cell>
          <cell r="B109" t="str">
            <v>98-99</v>
          </cell>
          <cell r="C109">
            <v>50</v>
          </cell>
          <cell r="D109">
            <v>300</v>
          </cell>
          <cell r="E109">
            <v>202.17</v>
          </cell>
          <cell r="F109">
            <v>67.39</v>
          </cell>
          <cell r="G109">
            <v>76</v>
          </cell>
          <cell r="H109">
            <v>46.157534246575345</v>
          </cell>
          <cell r="I109">
            <v>25.5</v>
          </cell>
          <cell r="J109">
            <v>12.613147351239057</v>
          </cell>
          <cell r="K109">
            <v>49</v>
          </cell>
          <cell r="L109">
            <v>0</v>
          </cell>
          <cell r="M109">
            <v>0</v>
          </cell>
          <cell r="N109">
            <v>135455</v>
          </cell>
          <cell r="O109">
            <v>0.67000544096552406</v>
          </cell>
          <cell r="P109">
            <v>2779</v>
          </cell>
          <cell r="Q109">
            <v>13.745857446703271</v>
          </cell>
        </row>
        <row r="110">
          <cell r="A110" t="str">
            <v>f</v>
          </cell>
          <cell r="B110" t="str">
            <v>99-00</v>
          </cell>
          <cell r="C110">
            <v>50</v>
          </cell>
          <cell r="D110">
            <v>250</v>
          </cell>
          <cell r="E110">
            <v>248.2</v>
          </cell>
          <cell r="F110">
            <v>98.9</v>
          </cell>
          <cell r="G110">
            <v>86.2</v>
          </cell>
          <cell r="H110">
            <v>56.5</v>
          </cell>
          <cell r="I110">
            <v>29.3</v>
          </cell>
          <cell r="J110">
            <v>11.804995970991136</v>
          </cell>
          <cell r="K110">
            <v>50</v>
          </cell>
          <cell r="L110">
            <v>0</v>
          </cell>
          <cell r="M110">
            <v>0</v>
          </cell>
          <cell r="N110">
            <v>170257</v>
          </cell>
          <cell r="O110">
            <v>0.68596696212731667</v>
          </cell>
          <cell r="P110">
            <v>1599</v>
          </cell>
          <cell r="Q110">
            <v>6.4423851732473816</v>
          </cell>
        </row>
        <row r="111">
          <cell r="A111" t="str">
            <v xml:space="preserve"> </v>
          </cell>
          <cell r="B111" t="str">
            <v>00-01</v>
          </cell>
          <cell r="C111">
            <v>50</v>
          </cell>
          <cell r="D111">
            <v>250</v>
          </cell>
          <cell r="E111">
            <v>180.96</v>
          </cell>
          <cell r="F111">
            <v>71.81</v>
          </cell>
          <cell r="G111">
            <v>64.22</v>
          </cell>
          <cell r="H111">
            <v>41.31</v>
          </cell>
          <cell r="I111">
            <v>23.72</v>
          </cell>
          <cell r="J111">
            <v>13.1078691423519</v>
          </cell>
          <cell r="K111">
            <v>49</v>
          </cell>
          <cell r="L111">
            <v>0</v>
          </cell>
          <cell r="M111">
            <v>0</v>
          </cell>
          <cell r="N111">
            <v>131657</v>
          </cell>
          <cell r="O111">
            <v>0.72754752431476566</v>
          </cell>
          <cell r="P111">
            <v>2944</v>
          </cell>
          <cell r="Q111">
            <v>16.268788682581786</v>
          </cell>
        </row>
        <row r="112">
          <cell r="A112" t="str">
            <v>Average last 5 years</v>
          </cell>
          <cell r="B112" t="str">
            <v xml:space="preserve">RAJGHAT     MDDL    </v>
          </cell>
          <cell r="C112" t="str">
            <v>M</v>
          </cell>
          <cell r="D112">
            <v>280</v>
          </cell>
          <cell r="E112">
            <v>228.44</v>
          </cell>
          <cell r="F112">
            <v>81.677999999999983</v>
          </cell>
          <cell r="G112">
            <v>79.924000000000007</v>
          </cell>
          <cell r="H112">
            <v>52.120904109589034</v>
          </cell>
          <cell r="I112">
            <v>27.6296</v>
          </cell>
          <cell r="J112">
            <v>12.176532758051719</v>
          </cell>
          <cell r="K112">
            <v>49.4</v>
          </cell>
          <cell r="L112">
            <v>0</v>
          </cell>
          <cell r="M112">
            <v>0</v>
          </cell>
          <cell r="N112">
            <v>157889.4</v>
          </cell>
          <cell r="O112">
            <v>0.69238406290249854</v>
          </cell>
          <cell r="P112">
            <v>2347</v>
          </cell>
          <cell r="Q112">
            <v>10.750373193197394</v>
          </cell>
        </row>
        <row r="113">
          <cell r="A113" t="str">
            <v>AMARKANTAK II</v>
          </cell>
          <cell r="B113" t="str">
            <v>88-89</v>
          </cell>
          <cell r="C113">
            <v>240</v>
          </cell>
          <cell r="D113">
            <v>1250</v>
          </cell>
          <cell r="E113">
            <v>1209.6600000000001</v>
          </cell>
          <cell r="F113">
            <v>96.772800000000018</v>
          </cell>
          <cell r="G113">
            <v>78.19</v>
          </cell>
          <cell r="H113">
            <v>57.537100456621012</v>
          </cell>
          <cell r="I113" t="str">
            <v xml:space="preserve"> </v>
          </cell>
          <cell r="J113">
            <v>0</v>
          </cell>
          <cell r="K113">
            <v>230</v>
          </cell>
          <cell r="L113">
            <v>0</v>
          </cell>
          <cell r="M113">
            <v>0</v>
          </cell>
          <cell r="N113">
            <v>908200</v>
          </cell>
          <cell r="O113">
            <v>0.75078947803515039</v>
          </cell>
          <cell r="P113">
            <v>9857</v>
          </cell>
          <cell r="Q113">
            <v>8.1485706727510205</v>
          </cell>
        </row>
        <row r="114">
          <cell r="A114" t="str">
            <v xml:space="preserve"> </v>
          </cell>
          <cell r="B114" t="str">
            <v>89-90</v>
          </cell>
          <cell r="C114">
            <v>240</v>
          </cell>
          <cell r="D114">
            <v>1310</v>
          </cell>
          <cell r="E114">
            <v>988.66</v>
          </cell>
          <cell r="F114">
            <v>75.470229007633591</v>
          </cell>
          <cell r="G114">
            <v>69.31</v>
          </cell>
          <cell r="H114">
            <v>47.025304414003045</v>
          </cell>
          <cell r="I114">
            <v>103</v>
          </cell>
          <cell r="J114">
            <v>10.418141727186294</v>
          </cell>
          <cell r="K114">
            <v>200</v>
          </cell>
          <cell r="L114">
            <v>0</v>
          </cell>
          <cell r="M114">
            <v>0</v>
          </cell>
          <cell r="N114">
            <v>755851</v>
          </cell>
          <cell r="O114">
            <v>0.76452066433354238</v>
          </cell>
          <cell r="P114">
            <v>11664</v>
          </cell>
          <cell r="Q114">
            <v>11.797786903485527</v>
          </cell>
        </row>
        <row r="115">
          <cell r="A115">
            <v>1</v>
          </cell>
          <cell r="B115" t="str">
            <v>90-91</v>
          </cell>
          <cell r="C115">
            <v>240</v>
          </cell>
          <cell r="D115">
            <v>1250</v>
          </cell>
          <cell r="E115">
            <v>791.39</v>
          </cell>
          <cell r="F115">
            <v>63.311199999999999</v>
          </cell>
          <cell r="G115">
            <v>55.96</v>
          </cell>
          <cell r="H115">
            <v>37.642218417047182</v>
          </cell>
          <cell r="I115">
            <v>87.17</v>
          </cell>
          <cell r="J115">
            <v>11.014796750022112</v>
          </cell>
          <cell r="K115">
            <v>190</v>
          </cell>
          <cell r="L115">
            <v>0</v>
          </cell>
          <cell r="M115">
            <v>0</v>
          </cell>
          <cell r="N115">
            <v>643580</v>
          </cell>
          <cell r="O115">
            <v>0.81322735945614677</v>
          </cell>
          <cell r="P115">
            <v>10599</v>
          </cell>
          <cell r="Q115">
            <v>13.39289098927204</v>
          </cell>
        </row>
        <row r="116">
          <cell r="A116">
            <v>2</v>
          </cell>
          <cell r="B116" t="str">
            <v>91-92</v>
          </cell>
          <cell r="C116">
            <v>240</v>
          </cell>
          <cell r="D116">
            <v>1200</v>
          </cell>
          <cell r="E116">
            <v>902.14</v>
          </cell>
          <cell r="F116">
            <v>75.178333333333327</v>
          </cell>
          <cell r="G116">
            <v>63.18</v>
          </cell>
          <cell r="H116">
            <v>42.792767152398298</v>
          </cell>
          <cell r="I116">
            <v>96.78</v>
          </cell>
          <cell r="J116">
            <v>10.727824949564368</v>
          </cell>
          <cell r="K116">
            <v>195</v>
          </cell>
          <cell r="L116">
            <v>0</v>
          </cell>
          <cell r="M116">
            <v>0</v>
          </cell>
          <cell r="N116">
            <v>744899</v>
          </cell>
          <cell r="O116">
            <v>0.82570221916775666</v>
          </cell>
          <cell r="P116">
            <v>13223</v>
          </cell>
          <cell r="Q116">
            <v>14.657370252954086</v>
          </cell>
        </row>
        <row r="117">
          <cell r="A117">
            <v>3</v>
          </cell>
          <cell r="B117" t="str">
            <v>92-93</v>
          </cell>
          <cell r="C117">
            <v>240</v>
          </cell>
          <cell r="D117">
            <v>1200</v>
          </cell>
          <cell r="E117">
            <v>991.24</v>
          </cell>
          <cell r="F117">
            <v>82.603333333333339</v>
          </cell>
          <cell r="G117">
            <v>70.989999999999995</v>
          </cell>
          <cell r="H117">
            <v>47.148021308980212</v>
          </cell>
          <cell r="I117">
            <v>106.47</v>
          </cell>
          <cell r="J117">
            <v>10.741091965618821</v>
          </cell>
          <cell r="K117">
            <v>211</v>
          </cell>
          <cell r="L117">
            <v>0</v>
          </cell>
          <cell r="M117">
            <v>0</v>
          </cell>
          <cell r="N117">
            <v>797288</v>
          </cell>
          <cell r="O117">
            <v>0.80433396553811387</v>
          </cell>
          <cell r="P117">
            <v>13294</v>
          </cell>
          <cell r="Q117">
            <v>13.411484605141036</v>
          </cell>
        </row>
        <row r="118">
          <cell r="A118" t="str">
            <v>Note :-</v>
          </cell>
          <cell r="B118" t="str">
            <v>93-94</v>
          </cell>
          <cell r="C118">
            <v>240</v>
          </cell>
          <cell r="D118">
            <v>1120</v>
          </cell>
          <cell r="E118">
            <v>1070.5160000000001</v>
          </cell>
          <cell r="F118">
            <v>95.581785714285715</v>
          </cell>
          <cell r="G118">
            <v>70.069999999999993</v>
          </cell>
          <cell r="H118">
            <v>50.918759512937605</v>
          </cell>
          <cell r="I118">
            <v>104.467</v>
          </cell>
          <cell r="J118">
            <v>9.7585650284535674</v>
          </cell>
          <cell r="K118">
            <v>205</v>
          </cell>
          <cell r="L118">
            <v>0</v>
          </cell>
          <cell r="M118">
            <v>0</v>
          </cell>
          <cell r="N118">
            <v>783385.61</v>
          </cell>
          <cell r="O118">
            <v>0.73178318679963683</v>
          </cell>
          <cell r="P118">
            <v>10814.63</v>
          </cell>
          <cell r="Q118">
            <v>10.10225909748196</v>
          </cell>
        </row>
        <row r="119">
          <cell r="A119" t="str">
            <v>Note :-</v>
          </cell>
          <cell r="B119" t="str">
            <v>94-95</v>
          </cell>
          <cell r="C119">
            <v>240</v>
          </cell>
          <cell r="D119">
            <v>1100</v>
          </cell>
          <cell r="E119">
            <v>1122.9000000000001</v>
          </cell>
          <cell r="F119">
            <v>102.08181818181819</v>
          </cell>
          <cell r="G119">
            <v>76.099999999999994</v>
          </cell>
          <cell r="H119">
            <v>53.410388127853885</v>
          </cell>
          <cell r="I119">
            <v>106.9</v>
          </cell>
          <cell r="J119">
            <v>9.5199928755899901</v>
          </cell>
          <cell r="K119">
            <v>225</v>
          </cell>
          <cell r="L119">
            <v>0</v>
          </cell>
          <cell r="M119">
            <v>0</v>
          </cell>
          <cell r="N119">
            <v>871239</v>
          </cell>
          <cell r="O119">
            <v>0.7758829815655891</v>
          </cell>
          <cell r="P119">
            <v>12775</v>
          </cell>
          <cell r="Q119">
            <v>11.376792234393088</v>
          </cell>
        </row>
        <row r="120">
          <cell r="A120" t="str">
            <v>EXECUTIVE SUMMARY</v>
          </cell>
          <cell r="B120" t="str">
            <v>95-96</v>
          </cell>
          <cell r="C120">
            <v>240</v>
          </cell>
          <cell r="D120">
            <v>1150</v>
          </cell>
          <cell r="E120">
            <v>958</v>
          </cell>
          <cell r="F120">
            <v>83.304347826086953</v>
          </cell>
          <cell r="G120">
            <v>73.400000000000006</v>
          </cell>
          <cell r="H120">
            <v>45.442471159684274</v>
          </cell>
          <cell r="I120">
            <v>101.8</v>
          </cell>
          <cell r="J120">
            <v>10.626304801670146</v>
          </cell>
          <cell r="K120">
            <v>215</v>
          </cell>
          <cell r="L120">
            <v>0</v>
          </cell>
          <cell r="M120">
            <v>0</v>
          </cell>
          <cell r="N120">
            <v>742828</v>
          </cell>
          <cell r="O120">
            <v>0.77539457202505224</v>
          </cell>
          <cell r="P120">
            <v>11723</v>
          </cell>
          <cell r="Q120">
            <v>12.236951983298539</v>
          </cell>
        </row>
        <row r="121">
          <cell r="A121" t="str">
            <v>96-97 to 00-01</v>
          </cell>
          <cell r="B121" t="str">
            <v>96-97</v>
          </cell>
          <cell r="C121">
            <v>240</v>
          </cell>
          <cell r="D121">
            <v>1200</v>
          </cell>
          <cell r="E121">
            <v>420.6</v>
          </cell>
          <cell r="F121">
            <v>35.049999999999997</v>
          </cell>
          <cell r="G121">
            <v>29.8</v>
          </cell>
          <cell r="H121">
            <v>20.005707762557076</v>
          </cell>
          <cell r="I121">
            <v>45.2</v>
          </cell>
          <cell r="J121">
            <v>10.746552543984784</v>
          </cell>
          <cell r="K121">
            <v>105</v>
          </cell>
          <cell r="L121">
            <v>0</v>
          </cell>
          <cell r="M121">
            <v>0</v>
          </cell>
          <cell r="N121">
            <v>321549</v>
          </cell>
          <cell r="O121">
            <v>0.76450071326676172</v>
          </cell>
          <cell r="P121">
            <v>3942</v>
          </cell>
          <cell r="Q121">
            <v>9.3723252496433656</v>
          </cell>
        </row>
        <row r="122">
          <cell r="A122" t="str">
            <v xml:space="preserve"> HYDEL GENETRATION</v>
          </cell>
          <cell r="B122" t="str">
            <v>97-98</v>
          </cell>
          <cell r="C122">
            <v>240</v>
          </cell>
          <cell r="D122">
            <v>1000</v>
          </cell>
          <cell r="E122">
            <v>526.26</v>
          </cell>
          <cell r="F122">
            <v>52.625999999999998</v>
          </cell>
          <cell r="G122">
            <v>31.9</v>
          </cell>
          <cell r="H122">
            <v>25.031392694063928</v>
          </cell>
          <cell r="I122">
            <v>49.438000000000002</v>
          </cell>
          <cell r="J122">
            <v>9.39421578687341</v>
          </cell>
          <cell r="K122">
            <v>220</v>
          </cell>
          <cell r="L122">
            <v>0</v>
          </cell>
          <cell r="M122">
            <v>0</v>
          </cell>
          <cell r="N122">
            <v>385051</v>
          </cell>
          <cell r="O122">
            <v>0.73167445749249416</v>
          </cell>
          <cell r="P122">
            <v>3240</v>
          </cell>
          <cell r="Q122">
            <v>6.1566526051761485</v>
          </cell>
        </row>
        <row r="123">
          <cell r="A123" t="str">
            <v xml:space="preserve"> </v>
          </cell>
          <cell r="B123" t="str">
            <v>98-99</v>
          </cell>
          <cell r="C123">
            <v>240</v>
          </cell>
          <cell r="D123">
            <v>1200</v>
          </cell>
          <cell r="E123">
            <v>997.7</v>
          </cell>
          <cell r="F123">
            <v>83.141666666666666</v>
          </cell>
          <cell r="G123">
            <v>58.8</v>
          </cell>
          <cell r="H123">
            <v>47.455289193302889</v>
          </cell>
          <cell r="I123">
            <v>97.4</v>
          </cell>
          <cell r="J123">
            <v>9.7624536433797733</v>
          </cell>
          <cell r="K123">
            <v>220</v>
          </cell>
          <cell r="L123">
            <v>0</v>
          </cell>
          <cell r="M123">
            <v>0</v>
          </cell>
          <cell r="N123">
            <v>652165</v>
          </cell>
          <cell r="O123">
            <v>0.65366843740603386</v>
          </cell>
          <cell r="P123">
            <v>3605</v>
          </cell>
          <cell r="Q123">
            <v>3.6133106144131499</v>
          </cell>
        </row>
        <row r="124">
          <cell r="A124">
            <v>1</v>
          </cell>
          <cell r="B124" t="str">
            <v>99-00</v>
          </cell>
          <cell r="C124">
            <v>240</v>
          </cell>
          <cell r="D124">
            <v>900</v>
          </cell>
          <cell r="E124">
            <v>1048.8</v>
          </cell>
          <cell r="F124">
            <v>87.4</v>
          </cell>
          <cell r="G124">
            <v>65.099999999999994</v>
          </cell>
          <cell r="H124">
            <v>49.7</v>
          </cell>
          <cell r="I124">
            <v>105.9</v>
          </cell>
          <cell r="J124">
            <v>10.09725400457666</v>
          </cell>
          <cell r="K124">
            <v>200</v>
          </cell>
          <cell r="L124">
            <v>0</v>
          </cell>
          <cell r="M124">
            <v>0</v>
          </cell>
          <cell r="N124">
            <v>674871</v>
          </cell>
          <cell r="O124">
            <v>0.64346967963386725</v>
          </cell>
          <cell r="P124">
            <v>3020</v>
          </cell>
          <cell r="Q124">
            <v>2.8794813119755913</v>
          </cell>
        </row>
        <row r="125">
          <cell r="A125">
            <v>2</v>
          </cell>
          <cell r="B125" t="str">
            <v>00-01</v>
          </cell>
          <cell r="C125">
            <v>240</v>
          </cell>
          <cell r="D125">
            <v>1150</v>
          </cell>
          <cell r="E125">
            <v>968.97</v>
          </cell>
          <cell r="F125">
            <v>84.19</v>
          </cell>
          <cell r="G125">
            <v>62.4</v>
          </cell>
          <cell r="H125">
            <v>46.09</v>
          </cell>
          <cell r="I125">
            <v>95.83</v>
          </cell>
          <cell r="J125">
            <v>9.8898830717153263</v>
          </cell>
          <cell r="K125">
            <v>200</v>
          </cell>
          <cell r="L125">
            <v>0</v>
          </cell>
          <cell r="M125">
            <v>0</v>
          </cell>
          <cell r="N125">
            <v>723885</v>
          </cell>
          <cell r="O125">
            <v>0.74706647264621195</v>
          </cell>
          <cell r="P125">
            <v>5474</v>
          </cell>
          <cell r="Q125">
            <v>5.6492977078753723</v>
          </cell>
        </row>
        <row r="126">
          <cell r="A126" t="str">
            <v>Average last 5 years</v>
          </cell>
          <cell r="B126" t="str">
            <v>ACHIEVEMENT Percentage of ( 2 )</v>
          </cell>
          <cell r="C126" t="str">
            <v>%</v>
          </cell>
          <cell r="D126">
            <v>1090</v>
          </cell>
          <cell r="E126">
            <v>792.46600000000001</v>
          </cell>
          <cell r="F126">
            <v>68.481533333333331</v>
          </cell>
          <cell r="G126">
            <v>49.6</v>
          </cell>
          <cell r="H126">
            <v>37.656477929984774</v>
          </cell>
          <cell r="I126">
            <v>78.753599999999992</v>
          </cell>
          <cell r="J126">
            <v>9.9780718101059911</v>
          </cell>
          <cell r="K126">
            <v>189</v>
          </cell>
          <cell r="L126">
            <v>0</v>
          </cell>
          <cell r="M126">
            <v>0</v>
          </cell>
          <cell r="N126">
            <v>551504.19999999995</v>
          </cell>
          <cell r="O126">
            <v>0.70807595208907392</v>
          </cell>
          <cell r="P126">
            <v>3856.2</v>
          </cell>
          <cell r="Q126">
            <v>5.5342134978167259</v>
          </cell>
        </row>
        <row r="127">
          <cell r="A127" t="str">
            <v>AMARKANTAK</v>
          </cell>
          <cell r="B127" t="str">
            <v>88-89</v>
          </cell>
          <cell r="C127">
            <v>300</v>
          </cell>
          <cell r="D127">
            <v>1550</v>
          </cell>
          <cell r="E127">
            <v>1584.98</v>
          </cell>
          <cell r="F127">
            <v>102.25677419354838</v>
          </cell>
          <cell r="G127">
            <v>80.05</v>
          </cell>
          <cell r="H127">
            <v>60.31126331811263</v>
          </cell>
          <cell r="I127">
            <v>0</v>
          </cell>
          <cell r="J127">
            <v>0</v>
          </cell>
          <cell r="K127" t="str">
            <v xml:space="preserve"> </v>
          </cell>
          <cell r="L127" t="str">
            <v xml:space="preserve"> </v>
          </cell>
          <cell r="M127" t="str">
            <v xml:space="preserve"> </v>
          </cell>
          <cell r="N127">
            <v>1161180</v>
          </cell>
          <cell r="O127">
            <v>0.73261492258577399</v>
          </cell>
          <cell r="P127">
            <v>12000</v>
          </cell>
          <cell r="Q127">
            <v>7.57107345203094</v>
          </cell>
        </row>
        <row r="128">
          <cell r="A128">
            <v>5</v>
          </cell>
          <cell r="B128" t="str">
            <v>89-90</v>
          </cell>
          <cell r="C128">
            <v>300</v>
          </cell>
          <cell r="D128">
            <v>1640</v>
          </cell>
          <cell r="E128">
            <v>1336.95</v>
          </cell>
          <cell r="F128">
            <v>81.521341463414629</v>
          </cell>
          <cell r="G128">
            <v>74.346000000000004</v>
          </cell>
          <cell r="H128">
            <v>50.873287671232873</v>
          </cell>
          <cell r="I128">
            <v>103</v>
          </cell>
          <cell r="J128">
            <v>7.7041026216388042</v>
          </cell>
          <cell r="K128" t="str">
            <v xml:space="preserve"> </v>
          </cell>
          <cell r="L128">
            <v>31115</v>
          </cell>
          <cell r="M128">
            <v>1015605</v>
          </cell>
          <cell r="N128">
            <v>997310</v>
          </cell>
          <cell r="O128">
            <v>0.74595908597928118</v>
          </cell>
          <cell r="P128">
            <v>14785</v>
          </cell>
          <cell r="Q128">
            <v>11.0587531321291</v>
          </cell>
        </row>
        <row r="129">
          <cell r="A129">
            <v>6</v>
          </cell>
          <cell r="B129" t="str">
            <v>90-91</v>
          </cell>
          <cell r="C129">
            <v>300</v>
          </cell>
          <cell r="D129">
            <v>1600</v>
          </cell>
          <cell r="E129">
            <v>1003.93</v>
          </cell>
          <cell r="F129">
            <v>62.745624999999997</v>
          </cell>
          <cell r="G129">
            <v>55.871999999999993</v>
          </cell>
          <cell r="H129">
            <v>38.201293759512936</v>
          </cell>
          <cell r="I129">
            <v>108.33</v>
          </cell>
          <cell r="J129">
            <v>10.790592969629357</v>
          </cell>
          <cell r="K129" t="str">
            <v xml:space="preserve"> </v>
          </cell>
          <cell r="L129">
            <v>47723</v>
          </cell>
          <cell r="M129">
            <v>791141</v>
          </cell>
          <cell r="N129">
            <v>802952</v>
          </cell>
          <cell r="O129">
            <v>0.7998087516061877</v>
          </cell>
          <cell r="P129">
            <v>15891</v>
          </cell>
          <cell r="Q129">
            <v>15.828792844122599</v>
          </cell>
        </row>
        <row r="130">
          <cell r="A130">
            <v>7</v>
          </cell>
          <cell r="B130" t="str">
            <v>91-92</v>
          </cell>
          <cell r="C130">
            <v>300</v>
          </cell>
          <cell r="D130">
            <v>1550</v>
          </cell>
          <cell r="E130">
            <v>1068.78</v>
          </cell>
          <cell r="F130">
            <v>68.953548387096774</v>
          </cell>
          <cell r="G130">
            <v>59.14</v>
          </cell>
          <cell r="H130">
            <v>40.557832422586522</v>
          </cell>
          <cell r="I130">
            <v>114.24000000000001</v>
          </cell>
          <cell r="J130">
            <v>10.688822769887162</v>
          </cell>
          <cell r="K130" t="str">
            <v xml:space="preserve"> </v>
          </cell>
          <cell r="L130">
            <v>51627</v>
          </cell>
          <cell r="M130">
            <v>828867</v>
          </cell>
          <cell r="N130">
            <v>871385</v>
          </cell>
          <cell r="O130">
            <v>0.81530810831041001</v>
          </cell>
          <cell r="P130">
            <v>15146</v>
          </cell>
          <cell r="Q130">
            <v>14.171298115608451</v>
          </cell>
        </row>
        <row r="131">
          <cell r="A131" t="str">
            <v>a</v>
          </cell>
          <cell r="B131" t="str">
            <v>92-93</v>
          </cell>
          <cell r="C131">
            <v>300</v>
          </cell>
          <cell r="D131">
            <v>1500</v>
          </cell>
          <cell r="E131">
            <v>1276.05</v>
          </cell>
          <cell r="F131">
            <v>85.07</v>
          </cell>
          <cell r="G131">
            <v>74.372</v>
          </cell>
          <cell r="H131">
            <v>48.693790640168515</v>
          </cell>
          <cell r="I131">
            <v>136.01</v>
          </cell>
          <cell r="J131">
            <v>10.65867324948082</v>
          </cell>
          <cell r="K131" t="str">
            <v xml:space="preserve"> </v>
          </cell>
          <cell r="L131">
            <v>3954</v>
          </cell>
          <cell r="M131">
            <v>1008841</v>
          </cell>
          <cell r="N131">
            <v>1002324</v>
          </cell>
          <cell r="O131">
            <v>0.78548959680263308</v>
          </cell>
          <cell r="P131">
            <v>17158</v>
          </cell>
          <cell r="Q131">
            <v>13.446181575957056</v>
          </cell>
        </row>
        <row r="132">
          <cell r="A132" t="str">
            <v xml:space="preserve"> </v>
          </cell>
          <cell r="B132" t="str">
            <v>93-94</v>
          </cell>
          <cell r="C132">
            <v>290</v>
          </cell>
          <cell r="D132">
            <v>1420</v>
          </cell>
          <cell r="E132">
            <v>1375.2450000000001</v>
          </cell>
          <cell r="F132">
            <v>96.848239436619721</v>
          </cell>
          <cell r="G132">
            <v>73.858507321681628</v>
          </cell>
          <cell r="H132">
            <v>54.134978743504959</v>
          </cell>
          <cell r="I132">
            <v>136.81231500000001</v>
          </cell>
          <cell r="J132">
            <v>9.9482139546044532</v>
          </cell>
          <cell r="K132" t="str">
            <v xml:space="preserve"> </v>
          </cell>
          <cell r="L132">
            <v>10262</v>
          </cell>
          <cell r="M132">
            <v>1014037</v>
          </cell>
          <cell r="N132">
            <v>995200.65999999992</v>
          </cell>
          <cell r="O132">
            <v>0.72365335631105709</v>
          </cell>
          <cell r="P132">
            <v>14122.88</v>
          </cell>
          <cell r="Q132">
            <v>10.269355642085591</v>
          </cell>
        </row>
        <row r="133">
          <cell r="A133" t="str">
            <v>b</v>
          </cell>
          <cell r="B133" t="str">
            <v>94-95</v>
          </cell>
          <cell r="C133">
            <v>290</v>
          </cell>
          <cell r="D133">
            <v>1400</v>
          </cell>
          <cell r="E133">
            <v>1427.3000000000002</v>
          </cell>
          <cell r="F133">
            <v>101.95000000000002</v>
          </cell>
          <cell r="G133">
            <v>78.462068965517247</v>
          </cell>
          <cell r="H133">
            <v>56.030557125808691</v>
          </cell>
          <cell r="I133">
            <v>138.1</v>
          </cell>
          <cell r="J133">
            <v>9.6756112940517056</v>
          </cell>
          <cell r="K133" t="str">
            <v xml:space="preserve"> </v>
          </cell>
          <cell r="L133">
            <v>41415</v>
          </cell>
          <cell r="M133">
            <v>1102016</v>
          </cell>
          <cell r="N133">
            <v>1086065</v>
          </cell>
          <cell r="O133">
            <v>0.76092272122188731</v>
          </cell>
          <cell r="P133">
            <v>17781</v>
          </cell>
          <cell r="Q133">
            <v>12.457787430813422</v>
          </cell>
        </row>
        <row r="134">
          <cell r="A134" t="str">
            <v xml:space="preserve"> </v>
          </cell>
          <cell r="B134" t="str">
            <v>95-96</v>
          </cell>
          <cell r="C134">
            <v>290</v>
          </cell>
          <cell r="D134">
            <v>1450</v>
          </cell>
          <cell r="E134">
            <v>1252.4000000000001</v>
          </cell>
          <cell r="F134">
            <v>86.372413793103462</v>
          </cell>
          <cell r="G134">
            <v>76.365517241379308</v>
          </cell>
          <cell r="H134">
            <v>49.299322941269097</v>
          </cell>
          <cell r="I134">
            <v>134.1</v>
          </cell>
          <cell r="J134">
            <v>10.707441711913127</v>
          </cell>
          <cell r="K134">
            <v>245</v>
          </cell>
          <cell r="L134">
            <v>58749</v>
          </cell>
          <cell r="M134">
            <v>972440</v>
          </cell>
          <cell r="N134">
            <v>947187</v>
          </cell>
          <cell r="O134">
            <v>0.7562975087831364</v>
          </cell>
          <cell r="P134">
            <v>14466</v>
          </cell>
          <cell r="Q134">
            <v>11.550622804215905</v>
          </cell>
        </row>
        <row r="135">
          <cell r="A135" t="str">
            <v>c</v>
          </cell>
          <cell r="B135" t="str">
            <v>96-97</v>
          </cell>
          <cell r="C135">
            <v>290</v>
          </cell>
          <cell r="D135">
            <v>1500</v>
          </cell>
          <cell r="E135">
            <v>679.5</v>
          </cell>
          <cell r="F135">
            <v>45.3</v>
          </cell>
          <cell r="G135">
            <v>39.420689655172417</v>
          </cell>
          <cell r="H135">
            <v>26.747756258856874</v>
          </cell>
          <cell r="I135">
            <v>74.2</v>
          </cell>
          <cell r="J135">
            <v>10.919793966151582</v>
          </cell>
          <cell r="K135">
            <v>245</v>
          </cell>
          <cell r="L135">
            <v>84001</v>
          </cell>
          <cell r="M135">
            <v>471584</v>
          </cell>
          <cell r="N135">
            <v>499471</v>
          </cell>
          <cell r="O135">
            <v>0.73505665930831499</v>
          </cell>
          <cell r="P135">
            <v>6005</v>
          </cell>
          <cell r="Q135">
            <v>8.8373804267844012</v>
          </cell>
        </row>
        <row r="136">
          <cell r="A136" t="str">
            <v xml:space="preserve"> </v>
          </cell>
          <cell r="B136" t="str">
            <v>97-98</v>
          </cell>
          <cell r="C136">
            <v>290</v>
          </cell>
          <cell r="D136">
            <v>1300</v>
          </cell>
          <cell r="E136">
            <v>778.23</v>
          </cell>
          <cell r="F136">
            <v>59.863846153846154</v>
          </cell>
          <cell r="G136">
            <v>41.50344827586207</v>
          </cell>
          <cell r="H136">
            <v>30.634152102031177</v>
          </cell>
          <cell r="I136">
            <v>80.066000000000003</v>
          </cell>
          <cell r="J136">
            <v>10.288218136026625</v>
          </cell>
          <cell r="K136">
            <v>258</v>
          </cell>
          <cell r="L136">
            <v>58003</v>
          </cell>
          <cell r="M136">
            <v>576062</v>
          </cell>
          <cell r="N136">
            <v>559207</v>
          </cell>
          <cell r="O136">
            <v>0.71856263572465728</v>
          </cell>
          <cell r="P136">
            <v>5590</v>
          </cell>
          <cell r="Q136">
            <v>7.1829664752065581</v>
          </cell>
        </row>
        <row r="137">
          <cell r="A137" t="str">
            <v>d</v>
          </cell>
          <cell r="B137" t="str">
            <v>98-99</v>
          </cell>
          <cell r="C137">
            <v>290</v>
          </cell>
          <cell r="D137">
            <v>1500</v>
          </cell>
          <cell r="E137">
            <v>1199.8700000000001</v>
          </cell>
          <cell r="F137">
            <v>79.991333333333344</v>
          </cell>
          <cell r="G137">
            <v>61.765517241379314</v>
          </cell>
          <cell r="H137">
            <v>47.231538340418837</v>
          </cell>
          <cell r="I137">
            <v>122.9</v>
          </cell>
          <cell r="J137">
            <v>10.242776300765914</v>
          </cell>
          <cell r="K137">
            <v>270</v>
          </cell>
          <cell r="L137">
            <v>100659</v>
          </cell>
          <cell r="M137">
            <v>783861</v>
          </cell>
          <cell r="N137">
            <v>787620</v>
          </cell>
          <cell r="O137">
            <v>0.65642111228716427</v>
          </cell>
          <cell r="P137">
            <v>6384</v>
          </cell>
          <cell r="Q137">
            <v>5.3205763957762082</v>
          </cell>
        </row>
        <row r="138">
          <cell r="A138" t="str">
            <v xml:space="preserve"> </v>
          </cell>
          <cell r="B138" t="str">
            <v>99-00</v>
          </cell>
          <cell r="C138">
            <v>290</v>
          </cell>
          <cell r="D138">
            <v>1150</v>
          </cell>
          <cell r="E138">
            <v>1297</v>
          </cell>
          <cell r="F138">
            <v>112.8</v>
          </cell>
          <cell r="G138">
            <v>68.7</v>
          </cell>
          <cell r="H138">
            <v>50.9</v>
          </cell>
          <cell r="I138">
            <v>135.19999999999999</v>
          </cell>
          <cell r="J138">
            <v>10.424055512721663</v>
          </cell>
          <cell r="K138">
            <v>235</v>
          </cell>
          <cell r="L138">
            <v>0</v>
          </cell>
          <cell r="M138">
            <v>875677</v>
          </cell>
          <cell r="N138">
            <v>845128</v>
          </cell>
          <cell r="O138">
            <v>0.65160215882806471</v>
          </cell>
          <cell r="P138">
            <v>4619</v>
          </cell>
          <cell r="Q138">
            <v>3.5612952968388587</v>
          </cell>
        </row>
        <row r="139">
          <cell r="A139" t="str">
            <v>e</v>
          </cell>
          <cell r="B139" t="str">
            <v>00-01</v>
          </cell>
          <cell r="C139">
            <v>290</v>
          </cell>
          <cell r="D139">
            <v>1400</v>
          </cell>
          <cell r="E139">
            <v>1149.93</v>
          </cell>
          <cell r="F139">
            <v>82.14</v>
          </cell>
          <cell r="G139">
            <v>62.71</v>
          </cell>
          <cell r="H139">
            <v>45.27</v>
          </cell>
          <cell r="I139">
            <v>119.56</v>
          </cell>
          <cell r="J139">
            <v>10.397154609411007</v>
          </cell>
          <cell r="K139">
            <v>229</v>
          </cell>
          <cell r="L139">
            <v>106452</v>
          </cell>
          <cell r="M139">
            <v>784705</v>
          </cell>
          <cell r="N139">
            <v>855542</v>
          </cell>
          <cell r="O139">
            <v>0.74399485186054803</v>
          </cell>
          <cell r="P139">
            <v>8418</v>
          </cell>
          <cell r="Q139">
            <v>7.3204455923404028</v>
          </cell>
        </row>
        <row r="140">
          <cell r="A140" t="str">
            <v>Average last 5 years</v>
          </cell>
          <cell r="B140" t="str">
            <v>Energy   Contents   in   MKwh</v>
          </cell>
          <cell r="C140" t="str">
            <v>MU</v>
          </cell>
          <cell r="D140">
            <v>1370</v>
          </cell>
          <cell r="E140">
            <v>1020.9060000000002</v>
          </cell>
          <cell r="F140">
            <v>76.019035897435899</v>
          </cell>
          <cell r="G140">
            <v>54.819931034482764</v>
          </cell>
          <cell r="H140">
            <v>40.15668934026138</v>
          </cell>
          <cell r="I140">
            <v>106.38520000000001</v>
          </cell>
          <cell r="J140">
            <v>10.454399705015359</v>
          </cell>
          <cell r="K140">
            <v>247.4</v>
          </cell>
          <cell r="L140">
            <v>69823</v>
          </cell>
          <cell r="M140">
            <v>698377.8</v>
          </cell>
          <cell r="N140">
            <v>709393.6</v>
          </cell>
          <cell r="O140">
            <v>0.70112748360174992</v>
          </cell>
          <cell r="P140">
            <v>6203.2</v>
          </cell>
          <cell r="Q140">
            <v>6.4445328373892865</v>
          </cell>
        </row>
        <row r="141">
          <cell r="A141" t="str">
            <v>STATE  LOAD  DESPATCH  CENTRE  M.P.E.B.  JABALPUR</v>
          </cell>
          <cell r="B141" t="str">
            <v>HASDEO-BANGO    MDDL    329.79 M</v>
          </cell>
          <cell r="C141" t="str">
            <v>M</v>
          </cell>
          <cell r="D141">
            <v>345</v>
          </cell>
          <cell r="E141">
            <v>355.56</v>
          </cell>
          <cell r="F141">
            <v>334.51</v>
          </cell>
          <cell r="G141">
            <v>344.57</v>
          </cell>
          <cell r="H141">
            <v>345.48</v>
          </cell>
        </row>
        <row r="142">
          <cell r="A142" t="str">
            <v>SATPURA</v>
          </cell>
          <cell r="B142" t="str">
            <v>Energy   Contents   in   MKwh</v>
          </cell>
          <cell r="C142" t="str">
            <v>MU</v>
          </cell>
          <cell r="D142">
            <v>68</v>
          </cell>
          <cell r="E142">
            <v>187.4</v>
          </cell>
          <cell r="F142">
            <v>13.18</v>
          </cell>
          <cell r="G142">
            <v>64.849999999999994</v>
          </cell>
          <cell r="H142">
            <v>71.36</v>
          </cell>
        </row>
        <row r="143">
          <cell r="A143" t="str">
            <v>STATION NAME</v>
          </cell>
          <cell r="B143" t="str">
            <v>YEAR</v>
          </cell>
          <cell r="C143" t="str">
            <v>CAPACITY</v>
          </cell>
          <cell r="D143" t="str">
            <v>TARGET</v>
          </cell>
          <cell r="E143" t="str">
            <v>ACTUAL GENE.</v>
          </cell>
          <cell r="F143" t="str">
            <v>ACHIEVE-MENT</v>
          </cell>
          <cell r="G143" t="str">
            <v>AVAIL-ABILITY</v>
          </cell>
          <cell r="H143" t="str">
            <v>P.L.F.</v>
          </cell>
          <cell r="I143" t="str">
            <v>AUXILIARY CONSUMPTION</v>
          </cell>
          <cell r="J143">
            <v>0</v>
          </cell>
          <cell r="K143" t="str">
            <v>MAXIMUM DEMAND</v>
          </cell>
          <cell r="L143" t="str">
            <v>COAL IN MT</v>
          </cell>
          <cell r="M143">
            <v>0</v>
          </cell>
          <cell r="N143" t="str">
            <v>COAL CONSUMED</v>
          </cell>
          <cell r="O143">
            <v>0</v>
          </cell>
          <cell r="P143" t="str">
            <v>FUEL OIL CONSUMPTION</v>
          </cell>
        </row>
        <row r="144">
          <cell r="A144" t="str">
            <v xml:space="preserve"> </v>
          </cell>
          <cell r="B144" t="str">
            <v>Energy   Contents   in   MKwh</v>
          </cell>
          <cell r="C144" t="str">
            <v>MW</v>
          </cell>
          <cell r="D144" t="str">
            <v>MKwh</v>
          </cell>
          <cell r="E144" t="str">
            <v>MKwh</v>
          </cell>
          <cell r="F144" t="str">
            <v>%</v>
          </cell>
          <cell r="G144" t="str">
            <v>%</v>
          </cell>
          <cell r="H144" t="str">
            <v>%</v>
          </cell>
          <cell r="I144" t="str">
            <v>MKwh</v>
          </cell>
          <cell r="J144" t="str">
            <v>%</v>
          </cell>
          <cell r="K144" t="str">
            <v>MW</v>
          </cell>
          <cell r="L144" t="str">
            <v>OP.STOCK</v>
          </cell>
          <cell r="M144" t="str">
            <v>RECIEPT</v>
          </cell>
          <cell r="N144" t="str">
            <v>MT</v>
          </cell>
          <cell r="O144" t="str">
            <v>Kg/kWH</v>
          </cell>
          <cell r="P144" t="str">
            <v>KL</v>
          </cell>
          <cell r="Q144" t="str">
            <v>ml/KWH</v>
          </cell>
        </row>
        <row r="145">
          <cell r="A145" t="str">
            <v>SATPURA I</v>
          </cell>
          <cell r="B145" t="str">
            <v>88-89</v>
          </cell>
          <cell r="C145">
            <v>312.5</v>
          </cell>
          <cell r="D145">
            <v>1650</v>
          </cell>
          <cell r="E145">
            <v>1832.28</v>
          </cell>
          <cell r="F145">
            <v>111.04727272727273</v>
          </cell>
          <cell r="G145">
            <v>78.5</v>
          </cell>
          <cell r="H145">
            <v>66.932602739726022</v>
          </cell>
          <cell r="I145" t="str">
            <v xml:space="preserve"> </v>
          </cell>
          <cell r="J145">
            <v>0</v>
          </cell>
          <cell r="K145">
            <v>312</v>
          </cell>
          <cell r="L145">
            <v>0</v>
          </cell>
          <cell r="M145">
            <v>0</v>
          </cell>
          <cell r="N145">
            <v>1518619</v>
          </cell>
          <cell r="O145">
            <v>0.82881382758093736</v>
          </cell>
          <cell r="P145">
            <v>25303</v>
          </cell>
          <cell r="Q145">
            <v>13.809570589647871</v>
          </cell>
        </row>
        <row r="146">
          <cell r="A146">
            <v>1</v>
          </cell>
          <cell r="B146" t="str">
            <v>89-90</v>
          </cell>
          <cell r="C146">
            <v>312.5</v>
          </cell>
          <cell r="D146">
            <v>1575</v>
          </cell>
          <cell r="E146">
            <v>1730</v>
          </cell>
          <cell r="F146">
            <v>109.84126984126983</v>
          </cell>
          <cell r="G146">
            <v>77.010000000000005</v>
          </cell>
          <cell r="H146">
            <v>63.196347031963469</v>
          </cell>
          <cell r="I146">
            <v>183</v>
          </cell>
          <cell r="J146">
            <v>10.578034682080926</v>
          </cell>
          <cell r="K146">
            <v>300</v>
          </cell>
          <cell r="L146">
            <v>0</v>
          </cell>
          <cell r="M146">
            <v>0</v>
          </cell>
          <cell r="N146">
            <v>1355923</v>
          </cell>
          <cell r="O146">
            <v>0.78377052023121385</v>
          </cell>
          <cell r="P146">
            <v>41696</v>
          </cell>
          <cell r="Q146">
            <v>24.101734104046244</v>
          </cell>
        </row>
        <row r="147">
          <cell r="A147">
            <v>2</v>
          </cell>
          <cell r="B147" t="str">
            <v>90-91</v>
          </cell>
          <cell r="C147">
            <v>312.5</v>
          </cell>
          <cell r="D147">
            <v>1700</v>
          </cell>
          <cell r="E147">
            <v>1515.39</v>
          </cell>
          <cell r="F147">
            <v>89.140588235294118</v>
          </cell>
          <cell r="G147">
            <v>72.61</v>
          </cell>
          <cell r="H147">
            <v>55.356712328767124</v>
          </cell>
          <cell r="I147">
            <v>170.39</v>
          </cell>
          <cell r="J147">
            <v>11.243970199090663</v>
          </cell>
          <cell r="K147">
            <v>270</v>
          </cell>
          <cell r="L147">
            <v>0</v>
          </cell>
          <cell r="M147">
            <v>0</v>
          </cell>
          <cell r="N147">
            <v>1267262</v>
          </cell>
          <cell r="O147">
            <v>0.83626129247256487</v>
          </cell>
          <cell r="P147">
            <v>29278</v>
          </cell>
          <cell r="Q147">
            <v>19.320438962907236</v>
          </cell>
        </row>
        <row r="148">
          <cell r="A148">
            <v>3</v>
          </cell>
          <cell r="B148" t="str">
            <v>91-92</v>
          </cell>
          <cell r="C148">
            <v>312.5</v>
          </cell>
          <cell r="D148">
            <v>1700</v>
          </cell>
          <cell r="E148">
            <v>1385.47</v>
          </cell>
          <cell r="F148">
            <v>81.498235294117649</v>
          </cell>
          <cell r="G148">
            <v>64.790000000000006</v>
          </cell>
          <cell r="H148">
            <v>50.610776255707762</v>
          </cell>
          <cell r="I148">
            <v>149.15</v>
          </cell>
          <cell r="J148">
            <v>10.765299862140646</v>
          </cell>
          <cell r="K148">
            <v>260</v>
          </cell>
          <cell r="L148">
            <v>0</v>
          </cell>
          <cell r="M148">
            <v>0</v>
          </cell>
          <cell r="N148">
            <v>1231619</v>
          </cell>
          <cell r="O148">
            <v>0.88895392899160575</v>
          </cell>
          <cell r="P148">
            <v>24484</v>
          </cell>
          <cell r="Q148">
            <v>17.67198134928941</v>
          </cell>
        </row>
        <row r="149">
          <cell r="A149" t="str">
            <v>Note :-</v>
          </cell>
          <cell r="B149" t="str">
            <v>92-93</v>
          </cell>
          <cell r="C149">
            <v>312.5</v>
          </cell>
          <cell r="D149">
            <v>1600</v>
          </cell>
          <cell r="E149">
            <v>1538.84</v>
          </cell>
          <cell r="F149">
            <v>96.177499999999995</v>
          </cell>
          <cell r="G149">
            <v>72.41</v>
          </cell>
          <cell r="H149">
            <v>56.213333333333331</v>
          </cell>
          <cell r="I149">
            <v>157.91</v>
          </cell>
          <cell r="J149">
            <v>10.261625640092538</v>
          </cell>
          <cell r="K149">
            <v>305</v>
          </cell>
          <cell r="L149">
            <v>0</v>
          </cell>
          <cell r="M149">
            <v>0</v>
          </cell>
          <cell r="N149">
            <v>1453111</v>
          </cell>
          <cell r="O149">
            <v>0.94428985469574489</v>
          </cell>
          <cell r="P149">
            <v>28065</v>
          </cell>
          <cell r="Q149">
            <v>18.237763510176496</v>
          </cell>
        </row>
        <row r="150">
          <cell r="A150" t="str">
            <v>Note :-</v>
          </cell>
          <cell r="B150" t="str">
            <v>93-94</v>
          </cell>
          <cell r="C150">
            <v>312.5</v>
          </cell>
          <cell r="D150">
            <v>1500</v>
          </cell>
          <cell r="E150">
            <v>1519.37</v>
          </cell>
          <cell r="F150">
            <v>101.29133333333333</v>
          </cell>
          <cell r="G150">
            <v>72.699726027397261</v>
          </cell>
          <cell r="H150">
            <v>55.502100456621008</v>
          </cell>
          <cell r="I150">
            <v>165.02799999999999</v>
          </cell>
          <cell r="J150">
            <v>10.861607113474664</v>
          </cell>
          <cell r="K150">
            <v>306</v>
          </cell>
          <cell r="L150">
            <v>0</v>
          </cell>
          <cell r="M150">
            <v>0</v>
          </cell>
          <cell r="N150">
            <v>1405416</v>
          </cell>
          <cell r="O150">
            <v>0.92499917729058756</v>
          </cell>
          <cell r="P150">
            <v>29911.776000000002</v>
          </cell>
          <cell r="Q150">
            <v>19.686959726728844</v>
          </cell>
        </row>
        <row r="151">
          <cell r="B151" t="str">
            <v>94-95</v>
          </cell>
          <cell r="C151">
            <v>312.5</v>
          </cell>
          <cell r="D151">
            <v>1550</v>
          </cell>
          <cell r="E151">
            <v>1497.8</v>
          </cell>
          <cell r="F151">
            <v>96.632258064516122</v>
          </cell>
          <cell r="G151">
            <v>70</v>
          </cell>
          <cell r="H151">
            <v>54.714155251141555</v>
          </cell>
          <cell r="I151">
            <v>161.1</v>
          </cell>
          <cell r="J151">
            <v>10.755775136867406</v>
          </cell>
          <cell r="K151">
            <v>310</v>
          </cell>
          <cell r="L151" t="str">
            <v xml:space="preserve"> </v>
          </cell>
          <cell r="M151">
            <v>0</v>
          </cell>
          <cell r="N151">
            <v>1384902</v>
          </cell>
          <cell r="O151">
            <v>0.92462411536920819</v>
          </cell>
          <cell r="P151">
            <v>20311</v>
          </cell>
          <cell r="Q151">
            <v>13.560555481372681</v>
          </cell>
        </row>
        <row r="152">
          <cell r="B152" t="str">
            <v>95-96</v>
          </cell>
          <cell r="C152">
            <v>312.5</v>
          </cell>
          <cell r="D152">
            <v>1550</v>
          </cell>
          <cell r="E152">
            <v>1814</v>
          </cell>
          <cell r="F152">
            <v>117.03225806451613</v>
          </cell>
          <cell r="G152">
            <v>78.900000000000006</v>
          </cell>
          <cell r="H152">
            <v>66.083788706739526</v>
          </cell>
          <cell r="I152">
            <v>173.2</v>
          </cell>
          <cell r="J152">
            <v>9.5479603087100333</v>
          </cell>
          <cell r="K152">
            <v>313</v>
          </cell>
          <cell r="L152">
            <v>0</v>
          </cell>
          <cell r="M152">
            <v>0</v>
          </cell>
          <cell r="N152">
            <v>1640420</v>
          </cell>
          <cell r="O152">
            <v>0.90431091510474093</v>
          </cell>
          <cell r="P152">
            <v>17336</v>
          </cell>
          <cell r="Q152">
            <v>9.5567805953693501</v>
          </cell>
        </row>
        <row r="153">
          <cell r="B153" t="str">
            <v>96-97</v>
          </cell>
          <cell r="C153">
            <v>312.5</v>
          </cell>
          <cell r="D153">
            <v>1650</v>
          </cell>
          <cell r="E153">
            <v>1819</v>
          </cell>
          <cell r="F153">
            <v>110.24242424242425</v>
          </cell>
          <cell r="G153">
            <v>78</v>
          </cell>
          <cell r="H153">
            <v>66.447488584474883</v>
          </cell>
          <cell r="I153">
            <v>169</v>
          </cell>
          <cell r="J153">
            <v>9.2908191313908741</v>
          </cell>
          <cell r="K153">
            <v>315</v>
          </cell>
          <cell r="L153">
            <v>0</v>
          </cell>
          <cell r="M153">
            <v>0</v>
          </cell>
          <cell r="N153">
            <v>1634052</v>
          </cell>
          <cell r="O153">
            <v>0.89832435404068167</v>
          </cell>
          <cell r="P153">
            <v>14501</v>
          </cell>
          <cell r="Q153">
            <v>7.97196261682243</v>
          </cell>
        </row>
        <row r="154">
          <cell r="B154" t="str">
            <v>97-98</v>
          </cell>
          <cell r="C154">
            <v>312.5</v>
          </cell>
          <cell r="D154">
            <v>1800</v>
          </cell>
          <cell r="E154">
            <v>2122.88</v>
          </cell>
          <cell r="F154">
            <v>117.93777777777778</v>
          </cell>
          <cell r="G154">
            <v>85.2</v>
          </cell>
          <cell r="H154">
            <v>77.548127853881283</v>
          </cell>
          <cell r="I154">
            <v>192.33500000000001</v>
          </cell>
          <cell r="J154">
            <v>9.0600976032559544</v>
          </cell>
          <cell r="K154">
            <v>325</v>
          </cell>
          <cell r="L154">
            <v>0</v>
          </cell>
          <cell r="M154">
            <v>0</v>
          </cell>
          <cell r="N154">
            <v>1889366</v>
          </cell>
          <cell r="O154">
            <v>0.89000131896291834</v>
          </cell>
          <cell r="P154">
            <v>10789</v>
          </cell>
          <cell r="Q154">
            <v>5.0822467591196858</v>
          </cell>
        </row>
        <row r="155">
          <cell r="B155" t="str">
            <v>98-99</v>
          </cell>
          <cell r="C155">
            <v>312.5</v>
          </cell>
          <cell r="D155">
            <v>1700</v>
          </cell>
          <cell r="E155">
            <v>1925.81</v>
          </cell>
          <cell r="F155">
            <v>113.28294117647059</v>
          </cell>
          <cell r="G155">
            <v>78.900000000000006</v>
          </cell>
          <cell r="H155">
            <v>70.349223744292232</v>
          </cell>
          <cell r="I155">
            <v>175.8</v>
          </cell>
          <cell r="J155">
            <v>9.1286263961657692</v>
          </cell>
          <cell r="K155">
            <v>308</v>
          </cell>
          <cell r="L155">
            <v>0</v>
          </cell>
          <cell r="M155">
            <v>0</v>
          </cell>
          <cell r="N155">
            <v>1687020</v>
          </cell>
          <cell r="O155">
            <v>0.87600542109553903</v>
          </cell>
          <cell r="P155">
            <v>9962</v>
          </cell>
          <cell r="Q155">
            <v>5.1728882911606027</v>
          </cell>
        </row>
        <row r="156">
          <cell r="B156" t="str">
            <v>99-00</v>
          </cell>
          <cell r="C156">
            <v>312.5</v>
          </cell>
          <cell r="D156">
            <v>2050</v>
          </cell>
          <cell r="E156">
            <v>2102.1999999999998</v>
          </cell>
          <cell r="F156">
            <v>102.5</v>
          </cell>
          <cell r="G156">
            <v>80.8</v>
          </cell>
          <cell r="H156">
            <v>76.599999999999994</v>
          </cell>
          <cell r="I156">
            <v>187.6</v>
          </cell>
          <cell r="J156">
            <v>8.9</v>
          </cell>
          <cell r="K156">
            <v>313</v>
          </cell>
          <cell r="L156">
            <v>0</v>
          </cell>
          <cell r="M156">
            <v>0</v>
          </cell>
          <cell r="N156">
            <v>1663406</v>
          </cell>
          <cell r="O156">
            <v>0.79</v>
          </cell>
          <cell r="P156">
            <v>8205</v>
          </cell>
          <cell r="Q156">
            <v>3.9</v>
          </cell>
        </row>
        <row r="157">
          <cell r="B157" t="str">
            <v>00-01</v>
          </cell>
          <cell r="C157">
            <v>312.5</v>
          </cell>
          <cell r="D157">
            <v>1950</v>
          </cell>
          <cell r="E157">
            <v>1972.36</v>
          </cell>
          <cell r="F157">
            <v>101.15</v>
          </cell>
          <cell r="G157">
            <v>78.77</v>
          </cell>
          <cell r="H157">
            <v>72.05</v>
          </cell>
          <cell r="I157">
            <v>180.9</v>
          </cell>
          <cell r="J157">
            <v>9.17</v>
          </cell>
          <cell r="K157">
            <v>308</v>
          </cell>
          <cell r="L157">
            <v>0</v>
          </cell>
          <cell r="M157">
            <v>0</v>
          </cell>
          <cell r="N157">
            <v>1663767</v>
          </cell>
          <cell r="O157">
            <v>0.84399999999999997</v>
          </cell>
          <cell r="P157">
            <v>9457</v>
          </cell>
          <cell r="Q157">
            <v>4.8</v>
          </cell>
        </row>
        <row r="158">
          <cell r="A158" t="str">
            <v>Average last 5 years</v>
          </cell>
          <cell r="B158">
            <v>0</v>
          </cell>
          <cell r="C158">
            <v>0</v>
          </cell>
          <cell r="D158">
            <v>1830</v>
          </cell>
          <cell r="E158">
            <v>1988.45</v>
          </cell>
          <cell r="F158">
            <v>109.02262863933451</v>
          </cell>
          <cell r="G158">
            <v>80.333999999999989</v>
          </cell>
          <cell r="H158">
            <v>72.598968036529669</v>
          </cell>
          <cell r="I158">
            <v>181.12700000000001</v>
          </cell>
          <cell r="J158">
            <v>9.10990862616252</v>
          </cell>
          <cell r="K158">
            <v>313.8</v>
          </cell>
          <cell r="L158">
            <v>0</v>
          </cell>
          <cell r="M158">
            <v>0</v>
          </cell>
          <cell r="N158">
            <v>1707522.2</v>
          </cell>
          <cell r="O158">
            <v>0.85966621881982785</v>
          </cell>
          <cell r="P158">
            <v>10582.8</v>
          </cell>
          <cell r="Q158">
            <v>5.3854195334205439</v>
          </cell>
        </row>
        <row r="159">
          <cell r="A159" t="str">
            <v>SATPURA II</v>
          </cell>
          <cell r="B159" t="str">
            <v>88-89</v>
          </cell>
          <cell r="C159">
            <v>410</v>
          </cell>
          <cell r="D159">
            <v>1800</v>
          </cell>
          <cell r="E159">
            <v>1359.91</v>
          </cell>
          <cell r="F159">
            <v>75.550555555555562</v>
          </cell>
          <cell r="G159">
            <v>64.67</v>
          </cell>
          <cell r="H159">
            <v>37.863626239002116</v>
          </cell>
          <cell r="I159" t="str">
            <v xml:space="preserve"> </v>
          </cell>
          <cell r="J159">
            <v>0</v>
          </cell>
          <cell r="K159">
            <v>370</v>
          </cell>
          <cell r="L159">
            <v>0</v>
          </cell>
          <cell r="M159">
            <v>0</v>
          </cell>
          <cell r="N159">
            <v>1073518</v>
          </cell>
          <cell r="O159">
            <v>0.78940371053966807</v>
          </cell>
          <cell r="P159">
            <v>49985</v>
          </cell>
          <cell r="Q159">
            <v>36.756108860145154</v>
          </cell>
        </row>
        <row r="160">
          <cell r="B160" t="str">
            <v>89-90</v>
          </cell>
          <cell r="C160">
            <v>410</v>
          </cell>
          <cell r="D160">
            <v>1800</v>
          </cell>
          <cell r="E160">
            <v>1247.99</v>
          </cell>
          <cell r="F160">
            <v>69.332777777777778</v>
          </cell>
          <cell r="G160">
            <v>64.5</v>
          </cell>
          <cell r="H160">
            <v>34.747466310279542</v>
          </cell>
          <cell r="I160">
            <v>163</v>
          </cell>
          <cell r="J160">
            <v>13.061002091362912</v>
          </cell>
          <cell r="K160">
            <v>370</v>
          </cell>
          <cell r="L160">
            <v>0</v>
          </cell>
          <cell r="M160">
            <v>0</v>
          </cell>
          <cell r="N160">
            <v>957978</v>
          </cell>
          <cell r="O160">
            <v>0.7676167276981386</v>
          </cell>
          <cell r="P160">
            <v>69673</v>
          </cell>
          <cell r="Q160">
            <v>55.828171700093748</v>
          </cell>
        </row>
        <row r="161">
          <cell r="B161" t="str">
            <v>90-91</v>
          </cell>
          <cell r="C161">
            <v>410</v>
          </cell>
          <cell r="D161">
            <v>1800</v>
          </cell>
          <cell r="E161">
            <v>1143.08</v>
          </cell>
          <cell r="F161">
            <v>63.504444444444445</v>
          </cell>
          <cell r="G161">
            <v>59.01</v>
          </cell>
          <cell r="H161">
            <v>31.826484018264839</v>
          </cell>
          <cell r="I161">
            <v>154.97</v>
          </cell>
          <cell r="J161">
            <v>13.557231339888723</v>
          </cell>
          <cell r="K161">
            <v>360</v>
          </cell>
          <cell r="L161">
            <v>0</v>
          </cell>
          <cell r="M161">
            <v>0</v>
          </cell>
          <cell r="N161">
            <v>940719</v>
          </cell>
          <cell r="O161">
            <v>0.82296864611400777</v>
          </cell>
          <cell r="P161">
            <v>46329</v>
          </cell>
          <cell r="Q161">
            <v>40.529971655527177</v>
          </cell>
        </row>
        <row r="162">
          <cell r="B162" t="str">
            <v>91-92</v>
          </cell>
          <cell r="C162">
            <v>410</v>
          </cell>
          <cell r="D162">
            <v>1800</v>
          </cell>
          <cell r="E162">
            <v>1261.23</v>
          </cell>
          <cell r="F162">
            <v>70.068333333333328</v>
          </cell>
          <cell r="G162">
            <v>57.19</v>
          </cell>
          <cell r="H162">
            <v>35.116104243234211</v>
          </cell>
          <cell r="I162">
            <v>163.13</v>
          </cell>
          <cell r="J162">
            <v>12.934199154793337</v>
          </cell>
          <cell r="K162">
            <v>360</v>
          </cell>
          <cell r="L162">
            <v>0</v>
          </cell>
          <cell r="M162">
            <v>0</v>
          </cell>
          <cell r="N162">
            <v>1092330</v>
          </cell>
          <cell r="O162">
            <v>0.86608310934563881</v>
          </cell>
          <cell r="P162">
            <v>32897</v>
          </cell>
          <cell r="Q162">
            <v>26.083267920997756</v>
          </cell>
        </row>
        <row r="163">
          <cell r="B163" t="str">
            <v>92-93</v>
          </cell>
          <cell r="C163">
            <v>410</v>
          </cell>
          <cell r="D163">
            <v>1600</v>
          </cell>
          <cell r="E163">
            <v>1091.3900000000001</v>
          </cell>
          <cell r="F163">
            <v>68.211875000000006</v>
          </cell>
          <cell r="G163">
            <v>52.11</v>
          </cell>
          <cell r="H163">
            <v>30.387292571555857</v>
          </cell>
          <cell r="I163">
            <v>140.04</v>
          </cell>
          <cell r="J163">
            <v>12.831343516066665</v>
          </cell>
          <cell r="K163">
            <v>360</v>
          </cell>
          <cell r="L163">
            <v>0</v>
          </cell>
          <cell r="M163">
            <v>0</v>
          </cell>
          <cell r="N163">
            <v>1018559</v>
          </cell>
          <cell r="O163">
            <v>0.93326766783642878</v>
          </cell>
          <cell r="P163">
            <v>47822</v>
          </cell>
          <cell r="Q163">
            <v>43.817517111206804</v>
          </cell>
        </row>
        <row r="164">
          <cell r="B164" t="str">
            <v>93-94</v>
          </cell>
          <cell r="C164">
            <v>410</v>
          </cell>
          <cell r="D164">
            <v>1400</v>
          </cell>
          <cell r="E164">
            <v>1268.5727999999999</v>
          </cell>
          <cell r="F164">
            <v>90.612342857142863</v>
          </cell>
          <cell r="G164">
            <v>50.802958904109587</v>
          </cell>
          <cell r="H164">
            <v>35.320547945205476</v>
          </cell>
          <cell r="I164">
            <v>141.77538000000001</v>
          </cell>
          <cell r="J164">
            <v>11.175975080026941</v>
          </cell>
          <cell r="K164">
            <v>380</v>
          </cell>
          <cell r="L164">
            <v>0</v>
          </cell>
          <cell r="M164">
            <v>0</v>
          </cell>
          <cell r="N164">
            <v>1109586.71</v>
          </cell>
          <cell r="O164">
            <v>0.87467326274061696</v>
          </cell>
          <cell r="P164">
            <v>22408.133999999998</v>
          </cell>
          <cell r="Q164">
            <v>17.664050498323785</v>
          </cell>
        </row>
        <row r="165">
          <cell r="B165" t="str">
            <v>94-95</v>
          </cell>
          <cell r="C165">
            <v>410</v>
          </cell>
          <cell r="D165">
            <v>1400</v>
          </cell>
          <cell r="E165">
            <v>2021.1</v>
          </cell>
          <cell r="F165">
            <v>144.36428571428573</v>
          </cell>
          <cell r="G165">
            <v>74.5</v>
          </cell>
          <cell r="H165">
            <v>56.272970263949212</v>
          </cell>
          <cell r="I165">
            <v>195.6</v>
          </cell>
          <cell r="J165">
            <v>9.6778981742615411</v>
          </cell>
          <cell r="K165">
            <v>425</v>
          </cell>
          <cell r="L165">
            <v>0</v>
          </cell>
          <cell r="M165">
            <v>0</v>
          </cell>
          <cell r="N165">
            <v>1776510</v>
          </cell>
          <cell r="O165">
            <v>0.8789817426154074</v>
          </cell>
          <cell r="P165">
            <v>27860</v>
          </cell>
          <cell r="Q165">
            <v>13.784572757409332</v>
          </cell>
        </row>
        <row r="166">
          <cell r="B166" t="str">
            <v>95-96</v>
          </cell>
          <cell r="C166">
            <v>410</v>
          </cell>
          <cell r="D166">
            <v>2000</v>
          </cell>
          <cell r="E166">
            <v>2079.3000000000002</v>
          </cell>
          <cell r="F166">
            <v>103.96500000000002</v>
          </cell>
          <cell r="G166">
            <v>77.3</v>
          </cell>
          <cell r="H166">
            <v>57.735239237638289</v>
          </cell>
          <cell r="I166">
            <v>206.9</v>
          </cell>
          <cell r="J166">
            <v>9.9504640984946846</v>
          </cell>
          <cell r="K166">
            <v>425</v>
          </cell>
          <cell r="L166">
            <v>0</v>
          </cell>
          <cell r="M166">
            <v>0</v>
          </cell>
          <cell r="N166">
            <v>1823764</v>
          </cell>
          <cell r="O166">
            <v>0.87710479488289317</v>
          </cell>
          <cell r="P166">
            <v>19304</v>
          </cell>
          <cell r="Q166">
            <v>9.2838936180445337</v>
          </cell>
        </row>
        <row r="167">
          <cell r="B167" t="str">
            <v>96-97</v>
          </cell>
          <cell r="C167">
            <v>410</v>
          </cell>
          <cell r="D167">
            <v>2000</v>
          </cell>
          <cell r="E167">
            <v>2273.1</v>
          </cell>
          <cell r="F167">
            <v>113.655</v>
          </cell>
          <cell r="G167">
            <v>77.599999999999994</v>
          </cell>
          <cell r="H167">
            <v>63.289341797527563</v>
          </cell>
          <cell r="I167">
            <v>213</v>
          </cell>
          <cell r="J167">
            <v>9.3704632440279791</v>
          </cell>
          <cell r="K167">
            <v>410</v>
          </cell>
          <cell r="L167">
            <v>0</v>
          </cell>
          <cell r="M167">
            <v>0</v>
          </cell>
          <cell r="N167">
            <v>1969440</v>
          </cell>
          <cell r="O167">
            <v>0.86641150851260396</v>
          </cell>
          <cell r="P167">
            <v>11164</v>
          </cell>
          <cell r="Q167">
            <v>4.9113545378557921</v>
          </cell>
        </row>
        <row r="168">
          <cell r="B168" t="str">
            <v>97-98</v>
          </cell>
          <cell r="C168">
            <v>410</v>
          </cell>
          <cell r="D168">
            <v>2200</v>
          </cell>
          <cell r="E168">
            <v>2601.9899999999998</v>
          </cell>
          <cell r="F168">
            <v>118.27227272727271</v>
          </cell>
          <cell r="G168">
            <v>84.5</v>
          </cell>
          <cell r="H168">
            <v>72.446541931172732</v>
          </cell>
          <cell r="I168">
            <v>249.321</v>
          </cell>
          <cell r="J168">
            <v>9.5819353648553616</v>
          </cell>
          <cell r="K168">
            <v>425</v>
          </cell>
          <cell r="L168">
            <v>0</v>
          </cell>
          <cell r="M168">
            <v>0</v>
          </cell>
          <cell r="N168">
            <v>2253381</v>
          </cell>
          <cell r="O168">
            <v>0.86602215996218279</v>
          </cell>
          <cell r="P168">
            <v>10505</v>
          </cell>
          <cell r="Q168">
            <v>4.0372945322618463</v>
          </cell>
        </row>
        <row r="169">
          <cell r="B169" t="str">
            <v>98-99</v>
          </cell>
          <cell r="C169">
            <v>410</v>
          </cell>
          <cell r="D169">
            <v>2150</v>
          </cell>
          <cell r="E169">
            <v>2881.87</v>
          </cell>
          <cell r="F169">
            <v>134.04046511627908</v>
          </cell>
          <cell r="G169">
            <v>87.5</v>
          </cell>
          <cell r="H169">
            <v>80.239169172513641</v>
          </cell>
          <cell r="I169">
            <v>254</v>
          </cell>
          <cell r="J169">
            <v>8.8137216460145673</v>
          </cell>
          <cell r="K169">
            <v>425</v>
          </cell>
          <cell r="L169">
            <v>0</v>
          </cell>
          <cell r="M169">
            <v>0</v>
          </cell>
          <cell r="N169">
            <v>2346034</v>
          </cell>
          <cell r="O169">
            <v>0.81406656094827312</v>
          </cell>
          <cell r="P169">
            <v>4710</v>
          </cell>
          <cell r="Q169">
            <v>1.6343554705798666</v>
          </cell>
        </row>
        <row r="170">
          <cell r="B170" t="str">
            <v>99-00</v>
          </cell>
          <cell r="C170">
            <v>410</v>
          </cell>
          <cell r="D170">
            <v>2700</v>
          </cell>
          <cell r="E170">
            <v>2520.9</v>
          </cell>
          <cell r="F170">
            <v>93.3</v>
          </cell>
          <cell r="G170">
            <v>75.2</v>
          </cell>
          <cell r="H170">
            <v>70</v>
          </cell>
          <cell r="I170">
            <v>226.5</v>
          </cell>
          <cell r="J170">
            <v>8.9848863501130545</v>
          </cell>
          <cell r="K170">
            <v>425</v>
          </cell>
          <cell r="L170">
            <v>0</v>
          </cell>
          <cell r="M170">
            <v>0</v>
          </cell>
          <cell r="N170">
            <v>1970136</v>
          </cell>
          <cell r="O170">
            <v>0.78152088539807207</v>
          </cell>
          <cell r="P170">
            <v>4059</v>
          </cell>
          <cell r="Q170">
            <v>1.6101392359871474</v>
          </cell>
        </row>
        <row r="171">
          <cell r="B171" t="str">
            <v>00-01</v>
          </cell>
          <cell r="C171">
            <v>410</v>
          </cell>
          <cell r="D171">
            <v>2850</v>
          </cell>
          <cell r="E171">
            <v>2450.13</v>
          </cell>
          <cell r="F171">
            <v>85.97</v>
          </cell>
          <cell r="G171">
            <v>77.64</v>
          </cell>
          <cell r="H171">
            <v>68.22</v>
          </cell>
          <cell r="I171">
            <v>222.63</v>
          </cell>
          <cell r="J171">
            <v>9.0864566369947717</v>
          </cell>
          <cell r="K171">
            <v>415</v>
          </cell>
          <cell r="L171">
            <v>0</v>
          </cell>
          <cell r="M171">
            <v>0</v>
          </cell>
          <cell r="N171">
            <v>1980025</v>
          </cell>
          <cell r="O171">
            <v>0.80813058898915568</v>
          </cell>
          <cell r="P171">
            <v>7560</v>
          </cell>
          <cell r="Q171">
            <v>3.0855505626232076</v>
          </cell>
        </row>
        <row r="172">
          <cell r="A172" t="str">
            <v>Average last 5 years</v>
          </cell>
          <cell r="B172">
            <v>0</v>
          </cell>
          <cell r="C172">
            <v>0</v>
          </cell>
          <cell r="D172">
            <v>2380</v>
          </cell>
          <cell r="E172">
            <v>2545.5980000000004</v>
          </cell>
          <cell r="F172">
            <v>109.04754756871037</v>
          </cell>
          <cell r="G172">
            <v>80.488</v>
          </cell>
          <cell r="H172">
            <v>70.839010580242785</v>
          </cell>
          <cell r="I172">
            <v>233.09020000000001</v>
          </cell>
          <cell r="J172">
            <v>9.1674926484011472</v>
          </cell>
          <cell r="K172">
            <v>420</v>
          </cell>
          <cell r="L172">
            <v>0</v>
          </cell>
          <cell r="M172">
            <v>0</v>
          </cell>
          <cell r="N172">
            <v>2103803.2000000002</v>
          </cell>
          <cell r="O172">
            <v>0.82723034076205759</v>
          </cell>
          <cell r="P172">
            <v>7599.6</v>
          </cell>
          <cell r="Q172">
            <v>3.0557388678615722</v>
          </cell>
        </row>
        <row r="173">
          <cell r="A173" t="str">
            <v>SATPURA III</v>
          </cell>
          <cell r="B173" t="str">
            <v>88-89</v>
          </cell>
          <cell r="C173">
            <v>420</v>
          </cell>
          <cell r="D173">
            <v>2050</v>
          </cell>
          <cell r="E173">
            <v>1857.99</v>
          </cell>
          <cell r="F173">
            <v>90.633658536585372</v>
          </cell>
          <cell r="G173">
            <v>75.62</v>
          </cell>
          <cell r="H173">
            <v>50.4998369210698</v>
          </cell>
          <cell r="I173" t="str">
            <v xml:space="preserve"> </v>
          </cell>
          <cell r="J173">
            <v>0</v>
          </cell>
          <cell r="K173">
            <v>420</v>
          </cell>
          <cell r="L173">
            <v>0</v>
          </cell>
          <cell r="M173">
            <v>0</v>
          </cell>
          <cell r="N173">
            <v>1419331</v>
          </cell>
          <cell r="O173">
            <v>0.76390669486918661</v>
          </cell>
          <cell r="P173">
            <v>19789</v>
          </cell>
          <cell r="Q173">
            <v>10.650757000844999</v>
          </cell>
        </row>
        <row r="174">
          <cell r="B174" t="str">
            <v>89-90</v>
          </cell>
          <cell r="C174">
            <v>420</v>
          </cell>
          <cell r="D174">
            <v>2100</v>
          </cell>
          <cell r="E174">
            <v>1805.67</v>
          </cell>
          <cell r="F174">
            <v>85.984285714285718</v>
          </cell>
          <cell r="G174">
            <v>88.7</v>
          </cell>
          <cell r="H174">
            <v>49.077788649706456</v>
          </cell>
          <cell r="I174">
            <v>189</v>
          </cell>
          <cell r="J174">
            <v>10.467028859093855</v>
          </cell>
          <cell r="K174">
            <v>370</v>
          </cell>
          <cell r="L174">
            <v>0</v>
          </cell>
          <cell r="M174">
            <v>0</v>
          </cell>
          <cell r="N174">
            <v>1317205</v>
          </cell>
          <cell r="O174">
            <v>0.72948268509749847</v>
          </cell>
          <cell r="P174">
            <v>56636</v>
          </cell>
          <cell r="Q174">
            <v>31.365642670033836</v>
          </cell>
        </row>
        <row r="175">
          <cell r="B175" t="str">
            <v>90-91</v>
          </cell>
          <cell r="C175">
            <v>420</v>
          </cell>
          <cell r="D175">
            <v>1950</v>
          </cell>
          <cell r="E175">
            <v>1496.73</v>
          </cell>
          <cell r="F175">
            <v>76.755384615384614</v>
          </cell>
          <cell r="G175">
            <v>67.97</v>
          </cell>
          <cell r="H175">
            <v>40.680854533594257</v>
          </cell>
          <cell r="I175">
            <v>168.45</v>
          </cell>
          <cell r="J175">
            <v>11.254534886051593</v>
          </cell>
          <cell r="K175">
            <v>380</v>
          </cell>
          <cell r="L175">
            <v>0</v>
          </cell>
          <cell r="M175">
            <v>0</v>
          </cell>
          <cell r="N175">
            <v>1201210</v>
          </cell>
          <cell r="O175">
            <v>0.80255623926827147</v>
          </cell>
          <cell r="P175">
            <v>50058</v>
          </cell>
          <cell r="Q175">
            <v>33.444909903589824</v>
          </cell>
        </row>
        <row r="176">
          <cell r="B176" t="str">
            <v>91-92</v>
          </cell>
          <cell r="C176">
            <v>420</v>
          </cell>
          <cell r="D176">
            <v>1950</v>
          </cell>
          <cell r="E176">
            <v>1741.07</v>
          </cell>
          <cell r="F176">
            <v>89.285641025641027</v>
          </cell>
          <cell r="G176">
            <v>69.19</v>
          </cell>
          <cell r="H176">
            <v>47.321972167862576</v>
          </cell>
          <cell r="I176">
            <v>179.06</v>
          </cell>
          <cell r="J176">
            <v>10.284480233419679</v>
          </cell>
          <cell r="K176">
            <v>380</v>
          </cell>
          <cell r="L176">
            <v>0</v>
          </cell>
          <cell r="M176">
            <v>0</v>
          </cell>
          <cell r="N176">
            <v>1516544</v>
          </cell>
          <cell r="O176">
            <v>0.87104137111086866</v>
          </cell>
          <cell r="P176">
            <v>29511</v>
          </cell>
          <cell r="Q176">
            <v>16.949921599935671</v>
          </cell>
        </row>
        <row r="177">
          <cell r="B177" t="str">
            <v>92-93</v>
          </cell>
          <cell r="C177">
            <v>420</v>
          </cell>
          <cell r="D177">
            <v>1800</v>
          </cell>
          <cell r="E177">
            <v>2011.32</v>
          </cell>
          <cell r="F177">
            <v>111.74</v>
          </cell>
          <cell r="G177">
            <v>81.23</v>
          </cell>
          <cell r="H177">
            <v>54.667318982387478</v>
          </cell>
          <cell r="I177">
            <v>201.66</v>
          </cell>
          <cell r="J177">
            <v>10.026251416979894</v>
          </cell>
          <cell r="K177">
            <v>410</v>
          </cell>
          <cell r="L177">
            <v>0</v>
          </cell>
          <cell r="M177">
            <v>0</v>
          </cell>
          <cell r="N177">
            <v>1890962</v>
          </cell>
          <cell r="O177">
            <v>0.94015969611996097</v>
          </cell>
          <cell r="P177">
            <v>38920</v>
          </cell>
          <cell r="Q177">
            <v>19.35047630411869</v>
          </cell>
        </row>
        <row r="178">
          <cell r="B178" t="str">
            <v>93-94</v>
          </cell>
          <cell r="C178">
            <v>420</v>
          </cell>
          <cell r="D178">
            <v>2015</v>
          </cell>
          <cell r="E178">
            <v>2278.799</v>
          </cell>
          <cell r="F178">
            <v>113.0917617866005</v>
          </cell>
          <cell r="G178">
            <v>81.576273972602735</v>
          </cell>
          <cell r="H178">
            <v>61.93735051098065</v>
          </cell>
          <cell r="I178">
            <v>217.87020000000001</v>
          </cell>
          <cell r="J178">
            <v>9.5607466915686725</v>
          </cell>
          <cell r="K178">
            <v>420</v>
          </cell>
          <cell r="L178">
            <v>0</v>
          </cell>
          <cell r="M178">
            <v>0</v>
          </cell>
          <cell r="N178">
            <v>2020976</v>
          </cell>
          <cell r="O178">
            <v>0.88686013992458312</v>
          </cell>
          <cell r="P178">
            <v>29590.454000000002</v>
          </cell>
          <cell r="Q178">
            <v>12.985109261501345</v>
          </cell>
        </row>
        <row r="179">
          <cell r="B179" t="str">
            <v>94-95</v>
          </cell>
          <cell r="C179">
            <v>420</v>
          </cell>
          <cell r="D179">
            <v>2000</v>
          </cell>
          <cell r="E179">
            <v>2280.8000000000002</v>
          </cell>
          <cell r="F179">
            <v>114.04000000000002</v>
          </cell>
          <cell r="G179">
            <v>85.1</v>
          </cell>
          <cell r="H179">
            <v>61.991737334203094</v>
          </cell>
          <cell r="I179">
            <v>230.8</v>
          </cell>
          <cell r="J179">
            <v>10.119256401262714</v>
          </cell>
          <cell r="K179">
            <v>420</v>
          </cell>
          <cell r="L179">
            <v>0</v>
          </cell>
          <cell r="M179">
            <v>0</v>
          </cell>
          <cell r="N179">
            <v>2011129</v>
          </cell>
          <cell r="O179">
            <v>0.88176473167309721</v>
          </cell>
          <cell r="P179">
            <v>33934</v>
          </cell>
          <cell r="Q179">
            <v>14.878112942827077</v>
          </cell>
        </row>
        <row r="180">
          <cell r="B180" t="str">
            <v>95-96</v>
          </cell>
          <cell r="C180">
            <v>420</v>
          </cell>
          <cell r="D180">
            <v>2100</v>
          </cell>
          <cell r="E180">
            <v>2141.3000000000002</v>
          </cell>
          <cell r="F180">
            <v>101.96666666666668</v>
          </cell>
          <cell r="G180">
            <v>77.400000000000006</v>
          </cell>
          <cell r="H180">
            <v>58.041135397692784</v>
          </cell>
          <cell r="I180">
            <v>217.7</v>
          </cell>
          <cell r="J180">
            <v>10.166721150702843</v>
          </cell>
          <cell r="K180">
            <v>420</v>
          </cell>
          <cell r="L180">
            <v>0</v>
          </cell>
          <cell r="M180">
            <v>0</v>
          </cell>
          <cell r="N180">
            <v>1891560</v>
          </cell>
          <cell r="O180">
            <v>0.88336991547190957</v>
          </cell>
          <cell r="P180">
            <v>18396</v>
          </cell>
          <cell r="Q180">
            <v>8.5910428244524351</v>
          </cell>
        </row>
        <row r="181">
          <cell r="B181" t="str">
            <v>96-97</v>
          </cell>
          <cell r="C181">
            <v>420</v>
          </cell>
          <cell r="D181">
            <v>2100</v>
          </cell>
          <cell r="E181">
            <v>2447.1999999999998</v>
          </cell>
          <cell r="F181">
            <v>116.53333333333332</v>
          </cell>
          <cell r="G181">
            <v>82.1</v>
          </cell>
          <cell r="H181">
            <v>66.514459665144585</v>
          </cell>
          <cell r="I181">
            <v>235.2</v>
          </cell>
          <cell r="J181">
            <v>9.610983981693364</v>
          </cell>
          <cell r="K181">
            <v>420</v>
          </cell>
          <cell r="L181">
            <v>0</v>
          </cell>
          <cell r="M181">
            <v>0</v>
          </cell>
          <cell r="N181">
            <v>2117083</v>
          </cell>
          <cell r="O181">
            <v>0.86510420071918925</v>
          </cell>
          <cell r="P181">
            <v>10325</v>
          </cell>
          <cell r="Q181">
            <v>4.2191075514874141</v>
          </cell>
        </row>
        <row r="182">
          <cell r="B182" t="str">
            <v>97-98</v>
          </cell>
          <cell r="C182">
            <v>420</v>
          </cell>
          <cell r="D182">
            <v>2300</v>
          </cell>
          <cell r="E182">
            <v>2706.67</v>
          </cell>
          <cell r="F182">
            <v>117.68130434782609</v>
          </cell>
          <cell r="G182">
            <v>82.6</v>
          </cell>
          <cell r="H182">
            <v>73.566808001739503</v>
          </cell>
          <cell r="I182">
            <v>235.6</v>
          </cell>
          <cell r="J182">
            <v>8.7044227778044601</v>
          </cell>
          <cell r="K182">
            <v>430</v>
          </cell>
          <cell r="L182">
            <v>0</v>
          </cell>
          <cell r="M182">
            <v>0</v>
          </cell>
          <cell r="N182">
            <v>2345918</v>
          </cell>
          <cell r="O182">
            <v>0.86671740552043652</v>
          </cell>
          <cell r="P182">
            <v>6198</v>
          </cell>
          <cell r="Q182">
            <v>2.2898986577602738</v>
          </cell>
        </row>
        <row r="183">
          <cell r="B183" t="str">
            <v>98-99</v>
          </cell>
          <cell r="C183">
            <v>420</v>
          </cell>
          <cell r="D183">
            <v>2250</v>
          </cell>
          <cell r="E183">
            <v>2830.37</v>
          </cell>
          <cell r="F183">
            <v>125.79422222222222</v>
          </cell>
          <cell r="G183">
            <v>82.9</v>
          </cell>
          <cell r="H183">
            <v>76.92895194607523</v>
          </cell>
          <cell r="I183">
            <v>244</v>
          </cell>
          <cell r="J183">
            <v>8.6207810286287661</v>
          </cell>
          <cell r="K183">
            <v>430</v>
          </cell>
          <cell r="L183">
            <v>0</v>
          </cell>
          <cell r="M183">
            <v>0</v>
          </cell>
          <cell r="N183">
            <v>2296097</v>
          </cell>
          <cell r="O183">
            <v>0.81123563350374683</v>
          </cell>
          <cell r="P183">
            <v>3438</v>
          </cell>
          <cell r="Q183">
            <v>1.2146821793617089</v>
          </cell>
        </row>
        <row r="184">
          <cell r="B184" t="str">
            <v>99-00</v>
          </cell>
          <cell r="C184">
            <v>420</v>
          </cell>
          <cell r="D184">
            <v>2750</v>
          </cell>
          <cell r="E184">
            <v>3093.5</v>
          </cell>
          <cell r="F184">
            <v>112.5</v>
          </cell>
          <cell r="G184">
            <v>87.3</v>
          </cell>
          <cell r="H184">
            <v>83.9</v>
          </cell>
          <cell r="I184">
            <v>263.5</v>
          </cell>
          <cell r="J184">
            <v>8.51786002909326</v>
          </cell>
          <cell r="K184">
            <v>430</v>
          </cell>
          <cell r="L184">
            <v>0</v>
          </cell>
          <cell r="M184">
            <v>0</v>
          </cell>
          <cell r="N184">
            <v>2416220</v>
          </cell>
          <cell r="O184">
            <v>0.78106352028446746</v>
          </cell>
          <cell r="P184">
            <v>2388</v>
          </cell>
          <cell r="Q184">
            <v>0.77194116696298687</v>
          </cell>
        </row>
        <row r="185">
          <cell r="B185" t="str">
            <v>00-01</v>
          </cell>
          <cell r="C185">
            <v>420</v>
          </cell>
          <cell r="D185">
            <v>2800</v>
          </cell>
          <cell r="E185">
            <v>2780.62</v>
          </cell>
          <cell r="F185">
            <v>97.46</v>
          </cell>
          <cell r="G185">
            <v>79.290000000000006</v>
          </cell>
          <cell r="H185">
            <v>75.58</v>
          </cell>
          <cell r="I185">
            <v>239.04</v>
          </cell>
          <cell r="J185">
            <v>8.5966439139472488</v>
          </cell>
          <cell r="K185">
            <v>420</v>
          </cell>
          <cell r="L185">
            <v>0</v>
          </cell>
          <cell r="M185">
            <v>0</v>
          </cell>
          <cell r="N185">
            <v>2263305</v>
          </cell>
          <cell r="O185">
            <v>0.81395695923930633</v>
          </cell>
          <cell r="P185">
            <v>3634</v>
          </cell>
          <cell r="Q185">
            <v>1.3069027770784933</v>
          </cell>
        </row>
        <row r="186">
          <cell r="A186" t="str">
            <v>Average last 5 years</v>
          </cell>
          <cell r="B186">
            <v>0</v>
          </cell>
          <cell r="C186">
            <v>0</v>
          </cell>
          <cell r="D186">
            <v>2440</v>
          </cell>
          <cell r="E186">
            <v>2771.672</v>
          </cell>
          <cell r="F186">
            <v>113.99377198067631</v>
          </cell>
          <cell r="G186">
            <v>82.837999999999994</v>
          </cell>
          <cell r="H186">
            <v>75.298043922591859</v>
          </cell>
          <cell r="I186">
            <v>243.46799999999999</v>
          </cell>
          <cell r="J186">
            <v>8.8101383462334191</v>
          </cell>
          <cell r="K186">
            <v>426</v>
          </cell>
          <cell r="L186">
            <v>0</v>
          </cell>
          <cell r="M186">
            <v>0</v>
          </cell>
          <cell r="N186">
            <v>2287724.6</v>
          </cell>
          <cell r="O186">
            <v>0.82761554385342928</v>
          </cell>
          <cell r="P186">
            <v>5196.6000000000004</v>
          </cell>
          <cell r="Q186">
            <v>1.9605064665301755</v>
          </cell>
        </row>
        <row r="187">
          <cell r="A187" t="str">
            <v>STATE  LOAD  DESPATCH  CENTRE  M.P.E.B.  JABALPUR</v>
          </cell>
        </row>
        <row r="188">
          <cell r="A188" t="str">
            <v>SATPURA</v>
          </cell>
        </row>
        <row r="189">
          <cell r="A189" t="str">
            <v>STATION NAME</v>
          </cell>
          <cell r="B189" t="str">
            <v>YEAR</v>
          </cell>
          <cell r="C189" t="str">
            <v>CAPACITY</v>
          </cell>
          <cell r="D189" t="str">
            <v>TARGET</v>
          </cell>
          <cell r="E189" t="str">
            <v>ACTUAL GENE.</v>
          </cell>
          <cell r="F189" t="str">
            <v>ACHIEVE-MENT</v>
          </cell>
          <cell r="G189" t="str">
            <v>AVAIL-ABILITY</v>
          </cell>
          <cell r="H189" t="str">
            <v>P.L.F.</v>
          </cell>
          <cell r="I189" t="str">
            <v>AUXILIARY CONSUMPTION</v>
          </cell>
          <cell r="J189">
            <v>0</v>
          </cell>
          <cell r="K189" t="str">
            <v>MAXIMUM DEMAND</v>
          </cell>
          <cell r="L189" t="str">
            <v>COAL IN MT</v>
          </cell>
          <cell r="M189">
            <v>0</v>
          </cell>
          <cell r="N189" t="str">
            <v>COAL CONSUMED</v>
          </cell>
          <cell r="O189">
            <v>0</v>
          </cell>
          <cell r="P189" t="str">
            <v>FUEL OIL CONSUMPTION</v>
          </cell>
        </row>
        <row r="190">
          <cell r="C190" t="str">
            <v>MW</v>
          </cell>
          <cell r="D190" t="str">
            <v>MKwh</v>
          </cell>
          <cell r="E190" t="str">
            <v>MKwh</v>
          </cell>
          <cell r="F190" t="str">
            <v>%</v>
          </cell>
          <cell r="G190" t="str">
            <v>%</v>
          </cell>
          <cell r="H190" t="str">
            <v>%</v>
          </cell>
          <cell r="I190" t="str">
            <v>MKwh</v>
          </cell>
          <cell r="J190" t="str">
            <v>%</v>
          </cell>
          <cell r="K190" t="str">
            <v>MW</v>
          </cell>
          <cell r="L190" t="str">
            <v>OP.STOCK</v>
          </cell>
          <cell r="M190" t="str">
            <v>RECIEPT</v>
          </cell>
          <cell r="N190" t="str">
            <v>MT</v>
          </cell>
          <cell r="O190" t="str">
            <v>Kg/kWH</v>
          </cell>
          <cell r="P190" t="str">
            <v>KL</v>
          </cell>
          <cell r="Q190" t="str">
            <v>ml/KWH</v>
          </cell>
        </row>
        <row r="191">
          <cell r="A191" t="str">
            <v>SATPURA</v>
          </cell>
          <cell r="B191" t="str">
            <v>88-89</v>
          </cell>
          <cell r="C191">
            <v>1142.5</v>
          </cell>
          <cell r="D191">
            <v>5500</v>
          </cell>
          <cell r="E191">
            <v>5050.18</v>
          </cell>
          <cell r="F191">
            <v>91.821454545454543</v>
          </cell>
          <cell r="G191">
            <v>72.4782056892779</v>
          </cell>
          <cell r="H191">
            <v>50.459918267837693</v>
          </cell>
          <cell r="I191">
            <v>0</v>
          </cell>
          <cell r="J191">
            <v>0</v>
          </cell>
          <cell r="K191" t="str">
            <v xml:space="preserve"> </v>
          </cell>
          <cell r="L191" t="str">
            <v xml:space="preserve"> </v>
          </cell>
          <cell r="M191" t="str">
            <v xml:space="preserve"> </v>
          </cell>
          <cell r="N191">
            <v>4011468</v>
          </cell>
          <cell r="O191">
            <v>0.79432178655018237</v>
          </cell>
          <cell r="P191">
            <v>95077</v>
          </cell>
          <cell r="Q191">
            <v>18.826457670815692</v>
          </cell>
        </row>
        <row r="192">
          <cell r="B192" t="str">
            <v>89-90</v>
          </cell>
          <cell r="C192">
            <v>1142.5</v>
          </cell>
          <cell r="D192">
            <v>5475</v>
          </cell>
          <cell r="E192">
            <v>4783.66</v>
          </cell>
          <cell r="F192">
            <v>87.372785388127852</v>
          </cell>
          <cell r="G192">
            <v>76.818052516411385</v>
          </cell>
          <cell r="H192">
            <v>47.796928549304077</v>
          </cell>
          <cell r="I192">
            <v>535</v>
          </cell>
          <cell r="J192">
            <v>11.183905210654604</v>
          </cell>
          <cell r="K192" t="str">
            <v xml:space="preserve"> </v>
          </cell>
          <cell r="L192">
            <v>110061</v>
          </cell>
          <cell r="M192">
            <v>3568758</v>
          </cell>
          <cell r="N192">
            <v>3631106</v>
          </cell>
          <cell r="O192">
            <v>0.75906439838951767</v>
          </cell>
          <cell r="P192">
            <v>168005</v>
          </cell>
          <cell r="Q192">
            <v>35.120598035813586</v>
          </cell>
        </row>
        <row r="193">
          <cell r="B193" t="str">
            <v>90-91</v>
          </cell>
          <cell r="C193">
            <v>1142.5</v>
          </cell>
          <cell r="D193">
            <v>5450</v>
          </cell>
          <cell r="E193">
            <v>4155.2000000000007</v>
          </cell>
          <cell r="F193">
            <v>76.242201834862399</v>
          </cell>
          <cell r="G193">
            <v>66.023741794310723</v>
          </cell>
          <cell r="H193">
            <v>41.517540441433617</v>
          </cell>
          <cell r="I193">
            <v>493.81</v>
          </cell>
          <cell r="J193">
            <v>11.884145167500961</v>
          </cell>
          <cell r="K193" t="str">
            <v xml:space="preserve"> </v>
          </cell>
          <cell r="L193">
            <v>29753</v>
          </cell>
          <cell r="M193">
            <v>3508276</v>
          </cell>
          <cell r="N193">
            <v>3409191</v>
          </cell>
          <cell r="O193">
            <v>0.82046375625721968</v>
          </cell>
          <cell r="P193">
            <v>125665</v>
          </cell>
          <cell r="Q193">
            <v>30.242828263380819</v>
          </cell>
        </row>
        <row r="194">
          <cell r="B194" t="str">
            <v>91-92</v>
          </cell>
          <cell r="C194">
            <v>1142.5</v>
          </cell>
          <cell r="D194">
            <v>5450</v>
          </cell>
          <cell r="E194">
            <v>4387.7699999999995</v>
          </cell>
          <cell r="F194">
            <v>80.509541284403653</v>
          </cell>
          <cell r="G194">
            <v>63.680153172866518</v>
          </cell>
          <cell r="H194">
            <v>43.721526706604003</v>
          </cell>
          <cell r="I194">
            <v>491.34</v>
          </cell>
          <cell r="J194">
            <v>11.197943374424822</v>
          </cell>
          <cell r="K194" t="str">
            <v xml:space="preserve"> </v>
          </cell>
          <cell r="L194">
            <v>61501</v>
          </cell>
          <cell r="M194">
            <v>3837342</v>
          </cell>
          <cell r="N194">
            <v>3840493</v>
          </cell>
          <cell r="O194">
            <v>0.8752721769828411</v>
          </cell>
          <cell r="P194">
            <v>86892</v>
          </cell>
          <cell r="Q194">
            <v>19.803225784396176</v>
          </cell>
        </row>
        <row r="195">
          <cell r="B195" t="str">
            <v>92-93</v>
          </cell>
          <cell r="C195">
            <v>1142.5</v>
          </cell>
          <cell r="D195">
            <v>5000</v>
          </cell>
          <cell r="E195">
            <v>4641.55</v>
          </cell>
          <cell r="F195">
            <v>92.831000000000003</v>
          </cell>
          <cell r="G195">
            <v>68.367461706783374</v>
          </cell>
          <cell r="H195">
            <v>46.37700708412018</v>
          </cell>
          <cell r="I195">
            <v>499.61</v>
          </cell>
          <cell r="J195">
            <v>10.76386121015609</v>
          </cell>
          <cell r="K195" t="str">
            <v xml:space="preserve"> </v>
          </cell>
          <cell r="L195">
            <v>62991</v>
          </cell>
          <cell r="M195">
            <v>4445312</v>
          </cell>
          <cell r="N195">
            <v>4362632</v>
          </cell>
          <cell r="O195">
            <v>0.93990843575960614</v>
          </cell>
          <cell r="P195">
            <v>114807</v>
          </cell>
          <cell r="Q195">
            <v>24.734625286811518</v>
          </cell>
        </row>
        <row r="196">
          <cell r="B196" t="str">
            <v>93-94</v>
          </cell>
          <cell r="C196">
            <v>1142.5</v>
          </cell>
          <cell r="D196">
            <v>4915</v>
          </cell>
          <cell r="E196">
            <v>5066.7417999999998</v>
          </cell>
          <cell r="F196">
            <v>103.08732044760936</v>
          </cell>
          <cell r="G196">
            <v>68.104956326249209</v>
          </cell>
          <cell r="H196">
            <v>50.625398918897318</v>
          </cell>
          <cell r="I196">
            <v>524.67358000000002</v>
          </cell>
          <cell r="J196">
            <v>10.355246047864528</v>
          </cell>
          <cell r="K196" t="str">
            <v xml:space="preserve"> </v>
          </cell>
          <cell r="L196">
            <v>125960</v>
          </cell>
          <cell r="M196">
            <v>4514568</v>
          </cell>
          <cell r="N196">
            <v>4535978.71</v>
          </cell>
          <cell r="O196">
            <v>0.89524568036997665</v>
          </cell>
          <cell r="P196">
            <v>81910.364000000001</v>
          </cell>
          <cell r="Q196">
            <v>16.166279481618741</v>
          </cell>
        </row>
        <row r="197">
          <cell r="B197" t="str">
            <v>94-95</v>
          </cell>
          <cell r="C197">
            <v>1142.5</v>
          </cell>
          <cell r="D197">
            <v>4950</v>
          </cell>
          <cell r="E197">
            <v>5799.7</v>
          </cell>
          <cell r="F197">
            <v>117.16565656565656</v>
          </cell>
          <cell r="G197">
            <v>77.165864332603945</v>
          </cell>
          <cell r="H197">
            <v>57.948902410998869</v>
          </cell>
          <cell r="I197">
            <v>587.5</v>
          </cell>
          <cell r="J197">
            <v>10.129834301774229</v>
          </cell>
          <cell r="K197">
            <v>1085</v>
          </cell>
          <cell r="L197">
            <v>105207</v>
          </cell>
          <cell r="M197">
            <v>5324472</v>
          </cell>
          <cell r="N197">
            <v>5172541</v>
          </cell>
          <cell r="O197">
            <v>0.8918635446661034</v>
          </cell>
          <cell r="P197">
            <v>82105</v>
          </cell>
          <cell r="Q197">
            <v>14.156766729313585</v>
          </cell>
        </row>
        <row r="198">
          <cell r="B198" t="str">
            <v>95-96</v>
          </cell>
          <cell r="C198">
            <v>1142.5</v>
          </cell>
          <cell r="D198">
            <v>5650</v>
          </cell>
          <cell r="E198">
            <v>6034.6</v>
          </cell>
          <cell r="F198">
            <v>106.8070796460177</v>
          </cell>
          <cell r="G198">
            <v>77.774398249452958</v>
          </cell>
          <cell r="H198">
            <v>60.13121131318929</v>
          </cell>
          <cell r="I198">
            <v>597.79999999999995</v>
          </cell>
          <cell r="J198">
            <v>9.9062075365392879</v>
          </cell>
          <cell r="K198">
            <v>1100</v>
          </cell>
          <cell r="L198">
            <v>208549</v>
          </cell>
          <cell r="M198">
            <v>5329168</v>
          </cell>
          <cell r="N198">
            <v>5355744</v>
          </cell>
          <cell r="O198">
            <v>0.88750604845391579</v>
          </cell>
          <cell r="P198">
            <v>55036</v>
          </cell>
          <cell r="Q198">
            <v>9.1200742385576508</v>
          </cell>
        </row>
        <row r="199">
          <cell r="B199" t="str">
            <v>96-97</v>
          </cell>
          <cell r="C199">
            <v>1142.5</v>
          </cell>
          <cell r="D199">
            <v>5750</v>
          </cell>
          <cell r="E199">
            <v>6539.2999999999993</v>
          </cell>
          <cell r="F199">
            <v>113.72695652173911</v>
          </cell>
          <cell r="G199">
            <v>79.3636761487965</v>
          </cell>
          <cell r="H199">
            <v>65.338768821877835</v>
          </cell>
          <cell r="I199">
            <v>617.20000000000005</v>
          </cell>
          <cell r="J199">
            <v>9.4383190861407211</v>
          </cell>
          <cell r="K199">
            <v>1093</v>
          </cell>
          <cell r="L199">
            <v>60203</v>
          </cell>
          <cell r="M199">
            <v>5911303</v>
          </cell>
          <cell r="N199">
            <v>5720575</v>
          </cell>
          <cell r="O199">
            <v>0.87479929044393145</v>
          </cell>
          <cell r="P199">
            <v>35990</v>
          </cell>
          <cell r="Q199">
            <v>5.5036471793617059</v>
          </cell>
        </row>
        <row r="200">
          <cell r="B200" t="str">
            <v>97-98</v>
          </cell>
          <cell r="C200">
            <v>1142.5</v>
          </cell>
          <cell r="D200">
            <v>6300</v>
          </cell>
          <cell r="E200">
            <v>7431.54</v>
          </cell>
          <cell r="F200">
            <v>117.96095238095238</v>
          </cell>
          <cell r="G200">
            <v>83.992997811816196</v>
          </cell>
          <cell r="H200">
            <v>74.253769371421726</v>
          </cell>
          <cell r="I200">
            <v>677.25599999999997</v>
          </cell>
          <cell r="J200">
            <v>9.1132658910535351</v>
          </cell>
          <cell r="K200">
            <v>1155</v>
          </cell>
          <cell r="L200">
            <v>202719</v>
          </cell>
          <cell r="M200">
            <v>6761934</v>
          </cell>
          <cell r="N200">
            <v>6488665</v>
          </cell>
          <cell r="O200">
            <v>0.87312522034463924</v>
          </cell>
          <cell r="P200">
            <v>27492</v>
          </cell>
          <cell r="Q200">
            <v>3.6993678295481152</v>
          </cell>
        </row>
        <row r="201">
          <cell r="B201" t="str">
            <v>98-99</v>
          </cell>
          <cell r="C201">
            <v>1142.5</v>
          </cell>
          <cell r="D201">
            <v>6100</v>
          </cell>
          <cell r="E201">
            <v>7638.05</v>
          </cell>
          <cell r="F201">
            <v>125.21393442622951</v>
          </cell>
          <cell r="G201">
            <v>83.45667396061269</v>
          </cell>
          <cell r="H201">
            <v>76.317156759889286</v>
          </cell>
          <cell r="I201">
            <v>673.8</v>
          </cell>
          <cell r="J201">
            <v>8.8216233200882428</v>
          </cell>
          <cell r="K201">
            <v>1151</v>
          </cell>
          <cell r="L201">
            <v>420745</v>
          </cell>
          <cell r="M201">
            <v>5623850</v>
          </cell>
          <cell r="N201">
            <v>6329151</v>
          </cell>
          <cell r="O201">
            <v>0.82863440275986677</v>
          </cell>
          <cell r="P201">
            <v>18110</v>
          </cell>
          <cell r="Q201">
            <v>2.3710240179103304</v>
          </cell>
        </row>
        <row r="202">
          <cell r="B202" t="str">
            <v>99-00</v>
          </cell>
          <cell r="C202">
            <v>1142.5</v>
          </cell>
          <cell r="D202">
            <v>7500</v>
          </cell>
          <cell r="E202">
            <v>7716.6</v>
          </cell>
          <cell r="F202">
            <v>102.9</v>
          </cell>
          <cell r="G202">
            <v>81.2</v>
          </cell>
          <cell r="H202">
            <v>76.900000000000006</v>
          </cell>
          <cell r="I202">
            <v>677.6</v>
          </cell>
          <cell r="J202">
            <v>8.7810693828888358</v>
          </cell>
          <cell r="K202">
            <v>1153</v>
          </cell>
          <cell r="L202">
            <v>218441</v>
          </cell>
          <cell r="M202">
            <v>5821951</v>
          </cell>
          <cell r="N202">
            <v>6049762</v>
          </cell>
          <cell r="O202">
            <v>0.78399320944457407</v>
          </cell>
          <cell r="P202">
            <v>14653</v>
          </cell>
          <cell r="Q202">
            <v>1.8988932949744706</v>
          </cell>
        </row>
        <row r="203">
          <cell r="B203" t="str">
            <v>00-01</v>
          </cell>
          <cell r="C203">
            <v>1142.5</v>
          </cell>
          <cell r="D203">
            <v>7650</v>
          </cell>
          <cell r="E203">
            <v>7203.11</v>
          </cell>
          <cell r="F203">
            <v>94.16</v>
          </cell>
          <cell r="G203">
            <v>78.55</v>
          </cell>
          <cell r="H203">
            <v>71.97</v>
          </cell>
          <cell r="I203">
            <v>642.57000000000005</v>
          </cell>
          <cell r="J203">
            <v>8.9207300735376815</v>
          </cell>
          <cell r="K203">
            <v>1129</v>
          </cell>
          <cell r="L203">
            <v>0</v>
          </cell>
          <cell r="M203">
            <v>6219252</v>
          </cell>
          <cell r="N203">
            <v>5907097</v>
          </cell>
          <cell r="O203">
            <v>0.82007591165482685</v>
          </cell>
          <cell r="P203">
            <v>20652</v>
          </cell>
          <cell r="Q203">
            <v>2.8670949076162935</v>
          </cell>
        </row>
        <row r="204">
          <cell r="A204" t="str">
            <v>Average last 5 years</v>
          </cell>
          <cell r="B204">
            <v>0</v>
          </cell>
          <cell r="C204">
            <v>0</v>
          </cell>
          <cell r="D204">
            <v>6660</v>
          </cell>
          <cell r="E204">
            <v>7305.7199999999993</v>
          </cell>
          <cell r="F204">
            <v>110.7923686657842</v>
          </cell>
          <cell r="G204">
            <v>81.312669584245072</v>
          </cell>
          <cell r="H204">
            <v>72.955938990637762</v>
          </cell>
          <cell r="I204">
            <v>657.68520000000012</v>
          </cell>
          <cell r="J204">
            <v>9.015001550741804</v>
          </cell>
          <cell r="K204">
            <v>1136.2</v>
          </cell>
          <cell r="L204">
            <v>180421.6</v>
          </cell>
          <cell r="M204">
            <v>6067658</v>
          </cell>
          <cell r="N204">
            <v>6099050</v>
          </cell>
          <cell r="O204">
            <v>0.83612560692956772</v>
          </cell>
          <cell r="P204">
            <v>23379.4</v>
          </cell>
          <cell r="Q204">
            <v>3.2680054458821837</v>
          </cell>
        </row>
        <row r="205">
          <cell r="A205" t="str">
            <v>SANJAY GANDHI I</v>
          </cell>
          <cell r="B205" t="str">
            <v>93-94</v>
          </cell>
          <cell r="C205">
            <v>210</v>
          </cell>
          <cell r="D205">
            <v>1500</v>
          </cell>
          <cell r="E205">
            <v>213.536</v>
          </cell>
          <cell r="F205">
            <v>14.235733333333332</v>
          </cell>
          <cell r="G205">
            <v>51.811609848484849</v>
          </cell>
          <cell r="H205">
            <v>11.607740813220266</v>
          </cell>
          <cell r="I205">
            <v>26.419</v>
          </cell>
          <cell r="J205">
            <v>12.372152704930317</v>
          </cell>
          <cell r="K205">
            <v>210</v>
          </cell>
          <cell r="L205">
            <v>27246</v>
          </cell>
          <cell r="M205">
            <v>163172</v>
          </cell>
          <cell r="N205">
            <v>147992.79999999999</v>
          </cell>
          <cell r="O205">
            <v>0.69305784504720513</v>
          </cell>
          <cell r="P205">
            <v>9704.1849999999995</v>
          </cell>
          <cell r="Q205">
            <v>45.445194252959688</v>
          </cell>
        </row>
        <row r="206">
          <cell r="B206" t="str">
            <v>94-95</v>
          </cell>
          <cell r="C206">
            <v>420</v>
          </cell>
          <cell r="D206">
            <v>1500</v>
          </cell>
          <cell r="E206">
            <v>1199</v>
          </cell>
          <cell r="F206">
            <v>79.933333333333337</v>
          </cell>
          <cell r="G206">
            <v>72.66</v>
          </cell>
          <cell r="H206">
            <v>35.287909758778738</v>
          </cell>
          <cell r="I206">
            <v>140.80000000000001</v>
          </cell>
          <cell r="J206">
            <v>11.743119266055047</v>
          </cell>
          <cell r="K206">
            <v>420</v>
          </cell>
          <cell r="L206">
            <v>42526</v>
          </cell>
          <cell r="M206">
            <v>900647</v>
          </cell>
          <cell r="N206">
            <v>920961</v>
          </cell>
          <cell r="O206">
            <v>0.76810758965804837</v>
          </cell>
          <cell r="P206">
            <v>34256</v>
          </cell>
          <cell r="Q206">
            <v>28.57047539616347</v>
          </cell>
        </row>
        <row r="207">
          <cell r="B207" t="str">
            <v>95-96</v>
          </cell>
          <cell r="C207">
            <v>420</v>
          </cell>
          <cell r="D207">
            <v>2420</v>
          </cell>
          <cell r="E207">
            <v>1991.4</v>
          </cell>
          <cell r="F207">
            <v>82.289256198347104</v>
          </cell>
          <cell r="G207">
            <v>74</v>
          </cell>
          <cell r="H207">
            <v>53.978011969815249</v>
          </cell>
          <cell r="I207">
            <v>202.1</v>
          </cell>
          <cell r="J207">
            <v>10.148639148337852</v>
          </cell>
          <cell r="K207">
            <v>420</v>
          </cell>
          <cell r="L207">
            <v>14598</v>
          </cell>
          <cell r="M207">
            <v>1425155</v>
          </cell>
          <cell r="N207">
            <v>1338274</v>
          </cell>
          <cell r="O207">
            <v>0.67202671487395804</v>
          </cell>
          <cell r="P207">
            <v>23294</v>
          </cell>
          <cell r="Q207">
            <v>11.697298383047102</v>
          </cell>
        </row>
        <row r="208">
          <cell r="B208" t="str">
            <v>96-97</v>
          </cell>
          <cell r="C208">
            <v>420</v>
          </cell>
          <cell r="D208">
            <v>2500</v>
          </cell>
          <cell r="E208">
            <v>2363</v>
          </cell>
          <cell r="F208">
            <v>94.52</v>
          </cell>
          <cell r="G208">
            <v>79.2</v>
          </cell>
          <cell r="H208">
            <v>64.225918677973468</v>
          </cell>
          <cell r="I208">
            <v>227.8</v>
          </cell>
          <cell r="J208">
            <v>9.6402877697841731</v>
          </cell>
          <cell r="K208">
            <v>420</v>
          </cell>
          <cell r="L208">
            <v>140663</v>
          </cell>
          <cell r="M208">
            <v>1583093</v>
          </cell>
          <cell r="N208">
            <v>1606855</v>
          </cell>
          <cell r="O208">
            <v>0.68000634786288616</v>
          </cell>
          <cell r="P208">
            <v>13542</v>
          </cell>
          <cell r="Q208">
            <v>5.7308506136267461</v>
          </cell>
        </row>
        <row r="209">
          <cell r="B209" t="str">
            <v>97-98</v>
          </cell>
          <cell r="C209">
            <v>420</v>
          </cell>
          <cell r="D209">
            <v>2450</v>
          </cell>
          <cell r="E209">
            <v>2249.6</v>
          </cell>
          <cell r="F209">
            <v>91.820408163265313</v>
          </cell>
          <cell r="G209">
            <v>71.7</v>
          </cell>
          <cell r="H209">
            <v>61.143726897151552</v>
          </cell>
          <cell r="I209">
            <v>240.256</v>
          </cell>
          <cell r="J209">
            <v>10.679943100995732</v>
          </cell>
          <cell r="K209">
            <v>428</v>
          </cell>
          <cell r="L209">
            <v>145240</v>
          </cell>
          <cell r="M209">
            <v>1590809</v>
          </cell>
          <cell r="N209">
            <v>1530284</v>
          </cell>
          <cell r="O209">
            <v>0.68024715504978661</v>
          </cell>
          <cell r="P209">
            <v>9014</v>
          </cell>
          <cell r="Q209">
            <v>4.0069345661450928</v>
          </cell>
        </row>
        <row r="210">
          <cell r="B210" t="str">
            <v>98-99</v>
          </cell>
          <cell r="C210">
            <v>420</v>
          </cell>
          <cell r="D210">
            <v>2600</v>
          </cell>
          <cell r="E210">
            <v>2518.15</v>
          </cell>
          <cell r="F210">
            <v>96.851923076923072</v>
          </cell>
          <cell r="G210">
            <v>80</v>
          </cell>
          <cell r="H210">
            <v>68.442868014785816</v>
          </cell>
          <cell r="I210">
            <v>252.1</v>
          </cell>
          <cell r="J210">
            <v>10.01131783253579</v>
          </cell>
          <cell r="K210">
            <v>422</v>
          </cell>
          <cell r="L210">
            <v>120443</v>
          </cell>
          <cell r="M210">
            <v>1750724</v>
          </cell>
          <cell r="N210">
            <v>1762685</v>
          </cell>
          <cell r="O210">
            <v>0.6999920576613784</v>
          </cell>
          <cell r="P210">
            <v>10321</v>
          </cell>
          <cell r="Q210">
            <v>4.0986438456803604</v>
          </cell>
        </row>
        <row r="211">
          <cell r="B211" t="str">
            <v>99-00</v>
          </cell>
          <cell r="C211">
            <v>420</v>
          </cell>
          <cell r="D211">
            <v>2750</v>
          </cell>
          <cell r="E211">
            <v>2308.1</v>
          </cell>
          <cell r="F211">
            <v>83.9</v>
          </cell>
          <cell r="G211">
            <v>76.099999999999994</v>
          </cell>
          <cell r="H211">
            <v>62.6</v>
          </cell>
          <cell r="I211">
            <v>235.9</v>
          </cell>
          <cell r="J211">
            <v>10.220527706771804</v>
          </cell>
          <cell r="K211">
            <v>410</v>
          </cell>
          <cell r="L211" t="str">
            <v xml:space="preserve"> </v>
          </cell>
          <cell r="M211">
            <v>5821951</v>
          </cell>
          <cell r="N211">
            <v>1629408</v>
          </cell>
          <cell r="O211">
            <v>0.70595208179888225</v>
          </cell>
          <cell r="P211">
            <v>6311</v>
          </cell>
          <cell r="Q211">
            <v>2.7342836098955852</v>
          </cell>
        </row>
        <row r="212">
          <cell r="B212" t="str">
            <v>00-01</v>
          </cell>
          <cell r="C212">
            <v>420</v>
          </cell>
          <cell r="D212">
            <v>2650</v>
          </cell>
          <cell r="E212">
            <v>2063.33</v>
          </cell>
          <cell r="F212">
            <v>77.89</v>
          </cell>
          <cell r="G212">
            <v>77.25</v>
          </cell>
          <cell r="H212">
            <v>56.08</v>
          </cell>
          <cell r="I212">
            <v>215.97</v>
          </cell>
          <cell r="J212">
            <v>10.46706052836919</v>
          </cell>
          <cell r="K212">
            <v>420</v>
          </cell>
          <cell r="L212">
            <v>86958</v>
          </cell>
          <cell r="M212">
            <v>6219252</v>
          </cell>
          <cell r="N212">
            <v>1511420</v>
          </cell>
          <cell r="O212">
            <v>0.73251491520987921</v>
          </cell>
          <cell r="P212">
            <v>13144</v>
          </cell>
          <cell r="Q212">
            <v>6.3702849277624036</v>
          </cell>
        </row>
        <row r="213">
          <cell r="A213" t="str">
            <v>Average last 5 years</v>
          </cell>
          <cell r="B213">
            <v>0</v>
          </cell>
          <cell r="C213">
            <v>0</v>
          </cell>
          <cell r="D213">
            <v>2590</v>
          </cell>
          <cell r="E213">
            <v>2300.4360000000001</v>
          </cell>
          <cell r="F213">
            <v>88.996466248037677</v>
          </cell>
          <cell r="G213">
            <v>76.849999999999994</v>
          </cell>
          <cell r="H213">
            <v>62.49850271798217</v>
          </cell>
          <cell r="I213">
            <v>234.40520000000001</v>
          </cell>
          <cell r="J213">
            <v>10.203827387691337</v>
          </cell>
          <cell r="K213">
            <v>420</v>
          </cell>
          <cell r="L213">
            <v>98660.800000000003</v>
          </cell>
          <cell r="M213">
            <v>3393165.8</v>
          </cell>
          <cell r="N213">
            <v>1608130.4</v>
          </cell>
          <cell r="O213">
            <v>0.69974251151656253</v>
          </cell>
          <cell r="P213">
            <v>10466.4</v>
          </cell>
          <cell r="Q213">
            <v>4.5881995126220376</v>
          </cell>
        </row>
        <row r="214">
          <cell r="A214" t="str">
            <v>SANJAY GANDHI II</v>
          </cell>
          <cell r="B214" t="str">
            <v>99-00</v>
          </cell>
          <cell r="C214">
            <v>420</v>
          </cell>
          <cell r="D214">
            <v>1000</v>
          </cell>
          <cell r="E214">
            <v>1466.19</v>
          </cell>
          <cell r="F214">
            <v>146.619</v>
          </cell>
          <cell r="G214">
            <v>90.47</v>
          </cell>
          <cell r="H214">
            <v>85.84</v>
          </cell>
          <cell r="I214">
            <v>155.31</v>
          </cell>
          <cell r="J214">
            <v>10.592760829087634</v>
          </cell>
          <cell r="K214">
            <v>420</v>
          </cell>
          <cell r="L214" t="str">
            <v xml:space="preserve"> </v>
          </cell>
          <cell r="M214" t="str">
            <v xml:space="preserve"> </v>
          </cell>
          <cell r="N214">
            <v>1024588</v>
          </cell>
          <cell r="O214">
            <v>0.69880984047088035</v>
          </cell>
          <cell r="P214">
            <v>17216.427</v>
          </cell>
          <cell r="Q214">
            <v>11.742289198534978</v>
          </cell>
        </row>
        <row r="215">
          <cell r="B215" t="str">
            <v>00-01</v>
          </cell>
          <cell r="C215">
            <v>420</v>
          </cell>
          <cell r="D215">
            <v>2700</v>
          </cell>
          <cell r="E215">
            <v>2860.88</v>
          </cell>
          <cell r="F215">
            <v>105.84</v>
          </cell>
          <cell r="G215">
            <v>89.52</v>
          </cell>
          <cell r="H215">
            <v>77.760000000000005</v>
          </cell>
          <cell r="I215">
            <v>283.33999999999997</v>
          </cell>
          <cell r="J215">
            <v>9.9</v>
          </cell>
          <cell r="K215">
            <v>420</v>
          </cell>
          <cell r="L215">
            <v>0</v>
          </cell>
          <cell r="M215">
            <v>0</v>
          </cell>
          <cell r="N215">
            <v>2096666</v>
          </cell>
          <cell r="O215">
            <v>0.73299999999999998</v>
          </cell>
          <cell r="P215">
            <v>8182</v>
          </cell>
          <cell r="Q215">
            <v>2.86</v>
          </cell>
        </row>
        <row r="216">
          <cell r="A216" t="str">
            <v>Average last 2 years</v>
          </cell>
          <cell r="B216">
            <v>0</v>
          </cell>
          <cell r="C216">
            <v>0</v>
          </cell>
          <cell r="D216">
            <v>1850</v>
          </cell>
          <cell r="E216">
            <v>2163.5349999999999</v>
          </cell>
          <cell r="F216">
            <v>126.2295</v>
          </cell>
          <cell r="G216">
            <v>89.995000000000005</v>
          </cell>
          <cell r="H216">
            <v>81.800000000000011</v>
          </cell>
          <cell r="I216">
            <v>219.32499999999999</v>
          </cell>
          <cell r="J216">
            <v>10.246380414543818</v>
          </cell>
          <cell r="K216">
            <v>420</v>
          </cell>
          <cell r="L216">
            <v>0</v>
          </cell>
          <cell r="M216">
            <v>0</v>
          </cell>
          <cell r="N216">
            <v>1560627</v>
          </cell>
          <cell r="O216">
            <v>0.71590492023544017</v>
          </cell>
          <cell r="P216">
            <v>12699.2135</v>
          </cell>
          <cell r="Q216">
            <v>7.3011445992674888</v>
          </cell>
        </row>
        <row r="217">
          <cell r="A217" t="str">
            <v>SANJAY GANDHI</v>
          </cell>
          <cell r="B217" t="str">
            <v>93-94</v>
          </cell>
          <cell r="C217">
            <v>210</v>
          </cell>
          <cell r="D217">
            <v>1500</v>
          </cell>
          <cell r="E217">
            <v>213.536</v>
          </cell>
          <cell r="F217">
            <v>14.235733333333332</v>
          </cell>
          <cell r="G217">
            <v>51.811609848484849</v>
          </cell>
          <cell r="H217">
            <v>11.607740813220266</v>
          </cell>
          <cell r="I217">
            <v>26.419</v>
          </cell>
          <cell r="J217">
            <v>12.372152704930317</v>
          </cell>
          <cell r="K217">
            <v>210</v>
          </cell>
          <cell r="L217">
            <v>27246</v>
          </cell>
          <cell r="M217">
            <v>163172</v>
          </cell>
          <cell r="N217">
            <v>147992.79999999999</v>
          </cell>
          <cell r="O217">
            <v>0.69305784504720513</v>
          </cell>
          <cell r="P217">
            <v>9704.1849999999995</v>
          </cell>
          <cell r="Q217">
            <v>45.445194252959688</v>
          </cell>
        </row>
        <row r="218">
          <cell r="B218" t="str">
            <v>94-95</v>
          </cell>
          <cell r="C218">
            <v>420</v>
          </cell>
          <cell r="D218">
            <v>1500</v>
          </cell>
          <cell r="E218">
            <v>1199</v>
          </cell>
          <cell r="F218">
            <v>79.933333333333337</v>
          </cell>
          <cell r="G218">
            <v>72.66</v>
          </cell>
          <cell r="H218">
            <v>35.287909758778738</v>
          </cell>
          <cell r="I218">
            <v>140.80000000000001</v>
          </cell>
          <cell r="J218">
            <v>11.743119266055047</v>
          </cell>
          <cell r="K218">
            <v>420</v>
          </cell>
          <cell r="L218">
            <v>42526</v>
          </cell>
          <cell r="M218">
            <v>900647</v>
          </cell>
          <cell r="N218">
            <v>920961</v>
          </cell>
          <cell r="O218">
            <v>0.76810758965804837</v>
          </cell>
          <cell r="P218">
            <v>34256</v>
          </cell>
          <cell r="Q218">
            <v>28.57047539616347</v>
          </cell>
        </row>
        <row r="219">
          <cell r="B219" t="str">
            <v>95-96</v>
          </cell>
          <cell r="C219">
            <v>420</v>
          </cell>
          <cell r="D219">
            <v>2420</v>
          </cell>
          <cell r="E219">
            <v>1991.4</v>
          </cell>
          <cell r="F219">
            <v>82.289256198347104</v>
          </cell>
          <cell r="G219">
            <v>74</v>
          </cell>
          <cell r="H219">
            <v>53.978011969815249</v>
          </cell>
          <cell r="I219">
            <v>202.1</v>
          </cell>
          <cell r="J219">
            <v>10.148639148337852</v>
          </cell>
          <cell r="K219">
            <v>420</v>
          </cell>
          <cell r="L219">
            <v>14598</v>
          </cell>
          <cell r="M219">
            <v>1425155</v>
          </cell>
          <cell r="N219">
            <v>1338274</v>
          </cell>
          <cell r="O219">
            <v>0.67202671487395804</v>
          </cell>
          <cell r="P219">
            <v>23294</v>
          </cell>
          <cell r="Q219">
            <v>11.697298383047102</v>
          </cell>
        </row>
        <row r="220">
          <cell r="B220" t="str">
            <v>96-97</v>
          </cell>
          <cell r="C220">
            <v>420</v>
          </cell>
          <cell r="D220">
            <v>2500</v>
          </cell>
          <cell r="E220">
            <v>2363</v>
          </cell>
          <cell r="F220">
            <v>94.52</v>
          </cell>
          <cell r="G220">
            <v>79.2</v>
          </cell>
          <cell r="H220">
            <v>64.225918677973468</v>
          </cell>
          <cell r="I220">
            <v>227.8</v>
          </cell>
          <cell r="J220">
            <v>9.6402877697841731</v>
          </cell>
          <cell r="K220">
            <v>420</v>
          </cell>
          <cell r="L220">
            <v>140663</v>
          </cell>
          <cell r="M220">
            <v>1583093</v>
          </cell>
          <cell r="N220">
            <v>1606855</v>
          </cell>
          <cell r="O220">
            <v>0.68000634786288616</v>
          </cell>
          <cell r="P220">
            <v>13542</v>
          </cell>
          <cell r="Q220">
            <v>5.7308506136267461</v>
          </cell>
        </row>
        <row r="221">
          <cell r="B221" t="str">
            <v>97-98</v>
          </cell>
          <cell r="C221">
            <v>420</v>
          </cell>
          <cell r="D221">
            <v>2450</v>
          </cell>
          <cell r="E221">
            <v>2249.6</v>
          </cell>
          <cell r="F221">
            <v>91.820408163265313</v>
          </cell>
          <cell r="G221">
            <v>71.7</v>
          </cell>
          <cell r="H221">
            <v>61.143726897151552</v>
          </cell>
          <cell r="I221">
            <v>240.256</v>
          </cell>
          <cell r="J221">
            <v>10.679943100995732</v>
          </cell>
          <cell r="K221">
            <v>428</v>
          </cell>
          <cell r="L221">
            <v>145240</v>
          </cell>
          <cell r="M221">
            <v>1590809</v>
          </cell>
          <cell r="N221">
            <v>1530284</v>
          </cell>
          <cell r="O221">
            <v>0.68024715504978661</v>
          </cell>
          <cell r="P221">
            <v>9014</v>
          </cell>
          <cell r="Q221">
            <v>4.0069345661450928</v>
          </cell>
        </row>
        <row r="222">
          <cell r="B222" t="str">
            <v>98-99</v>
          </cell>
          <cell r="C222">
            <v>420</v>
          </cell>
          <cell r="D222">
            <v>2600</v>
          </cell>
          <cell r="E222">
            <v>2518.15</v>
          </cell>
          <cell r="F222">
            <v>96.851923076923072</v>
          </cell>
          <cell r="G222">
            <v>80</v>
          </cell>
          <cell r="H222">
            <v>68.442868014785816</v>
          </cell>
          <cell r="I222">
            <v>252.1</v>
          </cell>
          <cell r="J222">
            <v>10.01131783253579</v>
          </cell>
          <cell r="K222">
            <v>422</v>
          </cell>
          <cell r="L222">
            <v>120443</v>
          </cell>
          <cell r="M222">
            <v>1750724</v>
          </cell>
          <cell r="N222">
            <v>1762685</v>
          </cell>
          <cell r="O222">
            <v>0.6999920576613784</v>
          </cell>
          <cell r="P222">
            <v>10321</v>
          </cell>
          <cell r="Q222">
            <v>4.0986438456803604</v>
          </cell>
        </row>
        <row r="223">
          <cell r="B223" t="str">
            <v>99-00</v>
          </cell>
          <cell r="C223">
            <v>840</v>
          </cell>
          <cell r="D223">
            <v>3750</v>
          </cell>
          <cell r="E223">
            <v>3774.29</v>
          </cell>
          <cell r="F223">
            <v>230.51900000000001</v>
          </cell>
          <cell r="G223">
            <v>166.57</v>
          </cell>
          <cell r="H223">
            <v>148.44</v>
          </cell>
          <cell r="I223">
            <v>391.21000000000004</v>
          </cell>
          <cell r="J223">
            <v>20.813288535859439</v>
          </cell>
          <cell r="K223">
            <v>830</v>
          </cell>
          <cell r="L223">
            <v>171738.57</v>
          </cell>
          <cell r="M223">
            <v>2540597.02</v>
          </cell>
          <cell r="N223">
            <v>2180367</v>
          </cell>
          <cell r="O223">
            <v>1.4047619222697625</v>
          </cell>
          <cell r="P223">
            <v>23527.427</v>
          </cell>
          <cell r="Q223">
            <v>14.476572808430564</v>
          </cell>
        </row>
        <row r="224">
          <cell r="B224" t="str">
            <v>00-01</v>
          </cell>
          <cell r="C224">
            <v>840</v>
          </cell>
          <cell r="D224">
            <v>5350</v>
          </cell>
          <cell r="E224">
            <v>4924.21</v>
          </cell>
          <cell r="F224">
            <v>92.01</v>
          </cell>
          <cell r="G224">
            <v>83.39</v>
          </cell>
          <cell r="H224">
            <v>66.92</v>
          </cell>
          <cell r="I224">
            <v>499.31</v>
          </cell>
          <cell r="J224">
            <v>10.14</v>
          </cell>
          <cell r="K224">
            <v>820</v>
          </cell>
          <cell r="L224">
            <v>58349</v>
          </cell>
          <cell r="M224">
            <v>3800562</v>
          </cell>
          <cell r="N224">
            <v>2979105</v>
          </cell>
          <cell r="O224">
            <v>0.73</v>
          </cell>
          <cell r="P224">
            <v>21325</v>
          </cell>
          <cell r="Q224">
            <v>4.33</v>
          </cell>
        </row>
        <row r="225">
          <cell r="A225" t="str">
            <v>Average last 5 years</v>
          </cell>
          <cell r="B225">
            <v>0</v>
          </cell>
          <cell r="C225">
            <v>0</v>
          </cell>
          <cell r="D225">
            <v>3330</v>
          </cell>
          <cell r="E225">
            <v>3165.85</v>
          </cell>
          <cell r="F225">
            <v>121.14426624803768</v>
          </cell>
          <cell r="G225">
            <v>96.171999999999997</v>
          </cell>
          <cell r="H225">
            <v>81.834502717982176</v>
          </cell>
          <cell r="I225">
            <v>322.1352</v>
          </cell>
          <cell r="J225">
            <v>12.256967447835027</v>
          </cell>
          <cell r="K225">
            <v>584</v>
          </cell>
          <cell r="L225">
            <v>127286.71400000001</v>
          </cell>
          <cell r="M225">
            <v>2253157.0039999997</v>
          </cell>
          <cell r="N225">
            <v>2011859.2</v>
          </cell>
          <cell r="O225">
            <v>0.83900149656876266</v>
          </cell>
          <cell r="P225">
            <v>15545.885399999999</v>
          </cell>
          <cell r="Q225">
            <v>6.5286003667765531</v>
          </cell>
        </row>
        <row r="226">
          <cell r="A226" t="str">
            <v xml:space="preserve"> * SANJAY GHANDHI : CONSIDERING SGTPS # 1 W.E.F 01.04.93  &amp;  SGTPS # 2 W.E.F; 26.05.94 .# 3 WE.F; 01.09.99</v>
          </cell>
        </row>
        <row r="227">
          <cell r="A227" t="str">
            <v>CONSIDERING SGTPS # 1 W.E.F; 01.01.95    P.L.F. FOR 94-95 = 66.0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&amp; Unit #2 w.e.f. 01.04.95 for P.L.F.</v>
          </cell>
        </row>
        <row r="228">
          <cell r="A228" t="str">
            <v>STATE  LOAD  DESPATCH  CENTRE  M.P.E.B.  JABALPUR</v>
          </cell>
        </row>
        <row r="229">
          <cell r="A229" t="str">
            <v>THERMAL</v>
          </cell>
        </row>
        <row r="230">
          <cell r="A230" t="str">
            <v>STATION NAME</v>
          </cell>
          <cell r="B230" t="str">
            <v>YEAR</v>
          </cell>
          <cell r="C230" t="str">
            <v>CAPACITY</v>
          </cell>
          <cell r="D230" t="str">
            <v>TARGET</v>
          </cell>
          <cell r="E230" t="str">
            <v>ACTUAL GENE.</v>
          </cell>
          <cell r="F230" t="str">
            <v>ACHIEVE-MENT</v>
          </cell>
          <cell r="G230" t="str">
            <v>AVAIL-ABILITY</v>
          </cell>
          <cell r="H230" t="str">
            <v>P.L.F.</v>
          </cell>
          <cell r="I230" t="str">
            <v>AUXILIARY CONSUMPTION</v>
          </cell>
          <cell r="J230">
            <v>0</v>
          </cell>
          <cell r="K230" t="str">
            <v>MAXIMUM DEMAND</v>
          </cell>
          <cell r="L230" t="str">
            <v>COAL IN MT</v>
          </cell>
          <cell r="M230">
            <v>0</v>
          </cell>
          <cell r="N230" t="str">
            <v>COAL CONSUMED</v>
          </cell>
          <cell r="O230">
            <v>0</v>
          </cell>
          <cell r="P230" t="str">
            <v>FUEL OIL CONSUMPTION</v>
          </cell>
        </row>
        <row r="231">
          <cell r="C231" t="str">
            <v>MW</v>
          </cell>
          <cell r="D231" t="str">
            <v>MKwh</v>
          </cell>
          <cell r="E231" t="str">
            <v>MKwh</v>
          </cell>
          <cell r="F231" t="str">
            <v>%</v>
          </cell>
          <cell r="G231" t="str">
            <v>%</v>
          </cell>
          <cell r="H231" t="str">
            <v>%</v>
          </cell>
          <cell r="I231" t="str">
            <v>MKwh</v>
          </cell>
          <cell r="J231" t="str">
            <v>%</v>
          </cell>
          <cell r="K231" t="str">
            <v>MW</v>
          </cell>
          <cell r="L231" t="str">
            <v>OP.STOCK</v>
          </cell>
          <cell r="M231" t="str">
            <v>RECIEPT</v>
          </cell>
          <cell r="N231" t="str">
            <v>MT</v>
          </cell>
          <cell r="O231" t="str">
            <v>Kg/kWH</v>
          </cell>
          <cell r="P231" t="str">
            <v>KL</v>
          </cell>
          <cell r="Q231" t="str">
            <v>ml/KWH</v>
          </cell>
        </row>
        <row r="232">
          <cell r="A232" t="str">
            <v>THERMAL</v>
          </cell>
          <cell r="B232" t="str">
            <v>88-89</v>
          </cell>
          <cell r="C232">
            <v>2812.5</v>
          </cell>
          <cell r="D232">
            <v>13000</v>
          </cell>
          <cell r="E232">
            <v>12191.210000000001</v>
          </cell>
          <cell r="F232">
            <v>93.77853846153846</v>
          </cell>
          <cell r="G232">
            <v>68.689582222222228</v>
          </cell>
          <cell r="H232">
            <v>50.05</v>
          </cell>
          <cell r="I232">
            <v>0</v>
          </cell>
          <cell r="J232">
            <v>0</v>
          </cell>
          <cell r="K232">
            <v>2080</v>
          </cell>
          <cell r="L232">
            <v>0</v>
          </cell>
          <cell r="M232">
            <v>0</v>
          </cell>
          <cell r="N232">
            <v>9903110</v>
          </cell>
          <cell r="O232">
            <v>0.81231559459643454</v>
          </cell>
          <cell r="P232">
            <v>153018</v>
          </cell>
          <cell r="Q232">
            <v>12.551502270898458</v>
          </cell>
        </row>
        <row r="233">
          <cell r="B233" t="str">
            <v>89-90</v>
          </cell>
          <cell r="C233">
            <v>2812.5</v>
          </cell>
          <cell r="D233">
            <v>13000</v>
          </cell>
          <cell r="E233">
            <v>12464.71</v>
          </cell>
          <cell r="F233">
            <v>95.882384615384609</v>
          </cell>
          <cell r="G233">
            <v>71.313822222222228</v>
          </cell>
          <cell r="H233">
            <v>50.592430238457638</v>
          </cell>
          <cell r="I233">
            <v>1225</v>
          </cell>
          <cell r="J233">
            <v>9.827745691636629</v>
          </cell>
          <cell r="K233">
            <v>2080</v>
          </cell>
          <cell r="L233">
            <v>0</v>
          </cell>
          <cell r="M233">
            <v>9887181</v>
          </cell>
          <cell r="N233">
            <v>9880489</v>
          </cell>
          <cell r="O233">
            <v>0.79267700572255595</v>
          </cell>
          <cell r="P233">
            <v>222061</v>
          </cell>
          <cell r="Q233">
            <v>17.815175804330789</v>
          </cell>
        </row>
        <row r="234">
          <cell r="B234" t="str">
            <v>90-91</v>
          </cell>
          <cell r="C234">
            <v>2682.5</v>
          </cell>
          <cell r="D234">
            <v>13750</v>
          </cell>
          <cell r="E234">
            <v>12376.880000000001</v>
          </cell>
          <cell r="F234">
            <v>90.013672727272734</v>
          </cell>
          <cell r="G234">
            <v>71.034529356943153</v>
          </cell>
          <cell r="H234">
            <v>52.670488154663872</v>
          </cell>
          <cell r="I234">
            <v>1314.15</v>
          </cell>
          <cell r="J234">
            <v>10.61778089470044</v>
          </cell>
          <cell r="K234">
            <v>2176</v>
          </cell>
          <cell r="L234">
            <v>0</v>
          </cell>
          <cell r="M234">
            <v>9549897</v>
          </cell>
          <cell r="N234">
            <v>9845919</v>
          </cell>
          <cell r="O234">
            <v>0.79550896510267521</v>
          </cell>
          <cell r="P234">
            <v>180521</v>
          </cell>
          <cell r="Q234">
            <v>14.585339762524965</v>
          </cell>
        </row>
        <row r="235">
          <cell r="B235" t="str">
            <v>91-92</v>
          </cell>
          <cell r="C235">
            <v>2682.5</v>
          </cell>
          <cell r="D235">
            <v>13440</v>
          </cell>
          <cell r="E235">
            <v>11579.91</v>
          </cell>
          <cell r="F235">
            <v>86.160044642857144</v>
          </cell>
          <cell r="G235">
            <v>66.919506057781931</v>
          </cell>
          <cell r="H235">
            <v>49.144296925529261</v>
          </cell>
          <cell r="I235">
            <v>1235.07</v>
          </cell>
          <cell r="J235">
            <v>10.665626934924365</v>
          </cell>
          <cell r="K235">
            <v>1930</v>
          </cell>
          <cell r="L235">
            <v>0</v>
          </cell>
          <cell r="M235">
            <v>9509426</v>
          </cell>
          <cell r="N235">
            <v>9628339</v>
          </cell>
          <cell r="O235">
            <v>0.83146924285249191</v>
          </cell>
          <cell r="P235">
            <v>147302</v>
          </cell>
          <cell r="Q235">
            <v>12.720478829282785</v>
          </cell>
        </row>
        <row r="236">
          <cell r="B236" t="str">
            <v>92-93</v>
          </cell>
          <cell r="C236">
            <v>2682.5</v>
          </cell>
          <cell r="D236">
            <v>13240</v>
          </cell>
          <cell r="E236">
            <v>12363.220000000001</v>
          </cell>
          <cell r="F236">
            <v>93.377794561933541</v>
          </cell>
          <cell r="G236">
            <v>71.4544734389562</v>
          </cell>
          <cell r="H236">
            <v>52.612357279338859</v>
          </cell>
          <cell r="I236">
            <v>1288.08</v>
          </cell>
          <cell r="J236">
            <v>10.418644980838325</v>
          </cell>
          <cell r="K236">
            <v>2304</v>
          </cell>
          <cell r="L236">
            <v>0</v>
          </cell>
          <cell r="M236">
            <v>10240661</v>
          </cell>
          <cell r="N236">
            <v>10365511</v>
          </cell>
          <cell r="O236">
            <v>0.8384151539809207</v>
          </cell>
          <cell r="P236">
            <v>178366</v>
          </cell>
          <cell r="Q236">
            <v>14.427147620118381</v>
          </cell>
        </row>
        <row r="237">
          <cell r="B237" t="str">
            <v>93-94</v>
          </cell>
          <cell r="C237">
            <v>2882.5</v>
          </cell>
          <cell r="D237">
            <v>14885</v>
          </cell>
          <cell r="E237">
            <v>13331.489799999999</v>
          </cell>
          <cell r="F237">
            <v>89.563250251931478</v>
          </cell>
          <cell r="G237">
            <v>70.561553251088981</v>
          </cell>
          <cell r="H237">
            <v>52.796515740157702</v>
          </cell>
          <cell r="I237">
            <v>1393.0175370000002</v>
          </cell>
          <cell r="J237">
            <v>10.449076269030341</v>
          </cell>
          <cell r="K237">
            <v>2516</v>
          </cell>
          <cell r="L237" t="str">
            <v xml:space="preserve"> </v>
          </cell>
          <cell r="M237">
            <v>10774979</v>
          </cell>
          <cell r="N237">
            <v>10889112.170000002</v>
          </cell>
          <cell r="O237">
            <v>0.81679634709693161</v>
          </cell>
          <cell r="P237">
            <v>145021.60399999999</v>
          </cell>
          <cell r="Q237">
            <v>10.878124363865171</v>
          </cell>
        </row>
        <row r="238">
          <cell r="B238" t="str">
            <v>94-95</v>
          </cell>
          <cell r="C238">
            <v>3092.5</v>
          </cell>
          <cell r="D238">
            <v>14850</v>
          </cell>
          <cell r="E238">
            <v>14781.1</v>
          </cell>
          <cell r="F238">
            <v>99.536026936026943</v>
          </cell>
          <cell r="G238">
            <v>74.786483427647539</v>
          </cell>
          <cell r="H238">
            <v>54.56233411959262</v>
          </cell>
          <cell r="I238">
            <v>1558.8</v>
          </cell>
          <cell r="J238">
            <v>10.545899831541631</v>
          </cell>
          <cell r="K238">
            <v>2860</v>
          </cell>
          <cell r="L238" t="str">
            <v xml:space="preserve"> </v>
          </cell>
          <cell r="M238">
            <v>12293369</v>
          </cell>
          <cell r="N238">
            <v>12127995</v>
          </cell>
          <cell r="O238">
            <v>0.82050693114856132</v>
          </cell>
          <cell r="P238">
            <v>185245</v>
          </cell>
          <cell r="Q238">
            <v>12.53255846993796</v>
          </cell>
        </row>
        <row r="239">
          <cell r="B239" t="str">
            <v>95-96</v>
          </cell>
          <cell r="C239">
            <v>3092.5</v>
          </cell>
          <cell r="D239">
            <v>16620</v>
          </cell>
          <cell r="E239">
            <v>16071.3</v>
          </cell>
          <cell r="F239">
            <v>96.698555956678703</v>
          </cell>
          <cell r="G239">
            <v>75.344624090541629</v>
          </cell>
          <cell r="H239">
            <v>59.324924419441643</v>
          </cell>
          <cell r="I239">
            <v>1648.2999999999997</v>
          </cell>
          <cell r="J239">
            <v>10.256170938256394</v>
          </cell>
          <cell r="K239">
            <v>2888</v>
          </cell>
          <cell r="L239" t="str">
            <v xml:space="preserve"> </v>
          </cell>
          <cell r="M239">
            <v>12728814</v>
          </cell>
          <cell r="N239">
            <v>13030027</v>
          </cell>
          <cell r="O239">
            <v>0.81076372166532884</v>
          </cell>
          <cell r="P239">
            <v>124103</v>
          </cell>
          <cell r="Q239">
            <v>7.7220262206542101</v>
          </cell>
        </row>
        <row r="240">
          <cell r="B240" t="str">
            <v>96-97</v>
          </cell>
          <cell r="C240">
            <v>3092.5</v>
          </cell>
          <cell r="D240">
            <v>16950</v>
          </cell>
          <cell r="E240">
            <v>16867.099999999999</v>
          </cell>
          <cell r="F240">
            <v>99.51091445427727</v>
          </cell>
          <cell r="G240">
            <v>74.891188358932908</v>
          </cell>
          <cell r="H240">
            <v>62.262507244290383</v>
          </cell>
          <cell r="I240">
            <v>1650.6000000000001</v>
          </cell>
          <cell r="J240">
            <v>9.7859145911271064</v>
          </cell>
          <cell r="K240">
            <v>2756</v>
          </cell>
          <cell r="L240" t="str">
            <v xml:space="preserve"> </v>
          </cell>
          <cell r="M240">
            <v>13634273</v>
          </cell>
          <cell r="N240">
            <v>13482299</v>
          </cell>
          <cell r="O240">
            <v>0.7993252544895092</v>
          </cell>
          <cell r="P240">
            <v>86830</v>
          </cell>
          <cell r="Q240">
            <v>5.1478914573341008</v>
          </cell>
        </row>
        <row r="241">
          <cell r="B241" t="str">
            <v>97-98</v>
          </cell>
          <cell r="C241">
            <v>3092.5</v>
          </cell>
          <cell r="D241">
            <v>17200</v>
          </cell>
          <cell r="E241">
            <v>17966.71</v>
          </cell>
          <cell r="F241">
            <v>104.45761627906977</v>
          </cell>
          <cell r="G241">
            <v>76.25933710590138</v>
          </cell>
          <cell r="H241">
            <v>66.321561592156598</v>
          </cell>
          <cell r="I241">
            <v>1765.9490000000001</v>
          </cell>
          <cell r="J241">
            <v>9.8290059782787171</v>
          </cell>
          <cell r="K241">
            <v>2920</v>
          </cell>
          <cell r="L241" t="str">
            <v xml:space="preserve"> </v>
          </cell>
          <cell r="M241">
            <v>14706104</v>
          </cell>
          <cell r="N241">
            <v>14265230</v>
          </cell>
          <cell r="O241">
            <v>0.79398120190062627</v>
          </cell>
          <cell r="P241">
            <v>66354</v>
          </cell>
          <cell r="Q241">
            <v>3.6931636342992125</v>
          </cell>
        </row>
        <row r="242">
          <cell r="B242" t="str">
            <v>98-99</v>
          </cell>
          <cell r="C242">
            <v>3092.5</v>
          </cell>
          <cell r="D242">
            <v>17500</v>
          </cell>
          <cell r="E242">
            <v>18471.390000000003</v>
          </cell>
          <cell r="F242">
            <v>105.55080000000001</v>
          </cell>
          <cell r="G242">
            <v>76.04373484236055</v>
          </cell>
          <cell r="H242">
            <v>68.184516229056172</v>
          </cell>
          <cell r="I242">
            <v>1784</v>
          </cell>
          <cell r="J242">
            <v>9.6581794873044196</v>
          </cell>
          <cell r="K242">
            <v>2886</v>
          </cell>
          <cell r="L242" t="str">
            <v xml:space="preserve"> </v>
          </cell>
          <cell r="M242">
            <v>13851114</v>
          </cell>
          <cell r="N242">
            <v>14547769</v>
          </cell>
          <cell r="O242">
            <v>0.78758387971885158</v>
          </cell>
          <cell r="P242">
            <v>51346</v>
          </cell>
          <cell r="Q242">
            <v>2.7797583181341521</v>
          </cell>
        </row>
        <row r="243">
          <cell r="B243" t="str">
            <v>99-00</v>
          </cell>
          <cell r="C243">
            <v>3512.5</v>
          </cell>
          <cell r="D243">
            <v>19000</v>
          </cell>
          <cell r="E243">
            <v>20146.400000000001</v>
          </cell>
          <cell r="F243">
            <v>106</v>
          </cell>
          <cell r="G243">
            <v>79.099999999999994</v>
          </cell>
          <cell r="H243">
            <v>69.400000000000006</v>
          </cell>
          <cell r="I243">
            <v>1952.8</v>
          </cell>
          <cell r="J243">
            <v>9.6930468967160373</v>
          </cell>
          <cell r="K243">
            <v>3169</v>
          </cell>
          <cell r="L243">
            <v>0</v>
          </cell>
          <cell r="M243">
            <v>15499659</v>
          </cell>
          <cell r="N243">
            <v>15648859</v>
          </cell>
          <cell r="O243">
            <v>0.77675708811499822</v>
          </cell>
          <cell r="P243">
            <v>58343</v>
          </cell>
          <cell r="Q243">
            <v>2.29</v>
          </cell>
        </row>
        <row r="244">
          <cell r="B244" t="str">
            <v>00-01</v>
          </cell>
          <cell r="C244">
            <v>3512.5</v>
          </cell>
          <cell r="D244">
            <v>21850</v>
          </cell>
          <cell r="E244">
            <v>20415.89</v>
          </cell>
          <cell r="F244">
            <v>93.22</v>
          </cell>
          <cell r="G244">
            <v>77.67</v>
          </cell>
          <cell r="H244">
            <v>66.349999999999994</v>
          </cell>
          <cell r="I244">
            <v>1982.06</v>
          </cell>
          <cell r="J244">
            <v>9.7100000000000009</v>
          </cell>
          <cell r="K244">
            <v>3013</v>
          </cell>
          <cell r="L244">
            <v>0</v>
          </cell>
          <cell r="M244">
            <v>15975901</v>
          </cell>
          <cell r="N244">
            <v>16020288</v>
          </cell>
          <cell r="O244">
            <v>0.78469701786206725</v>
          </cell>
          <cell r="P244">
            <v>65679</v>
          </cell>
          <cell r="Q244">
            <v>3.22</v>
          </cell>
        </row>
        <row r="245">
          <cell r="A245" t="str">
            <v>Average last 5 years</v>
          </cell>
          <cell r="B245">
            <v>0</v>
          </cell>
          <cell r="C245">
            <v>0</v>
          </cell>
          <cell r="D245">
            <v>18500</v>
          </cell>
          <cell r="E245">
            <v>18773.498</v>
          </cell>
          <cell r="F245">
            <v>101.74786614666941</v>
          </cell>
          <cell r="G245">
            <v>76.792852061438964</v>
          </cell>
          <cell r="H245">
            <v>66.503717013100641</v>
          </cell>
          <cell r="I245">
            <v>1827.0817999999999</v>
          </cell>
          <cell r="J245">
            <v>9.7352293906852569</v>
          </cell>
          <cell r="K245">
            <v>2948.8</v>
          </cell>
          <cell r="L245">
            <v>0</v>
          </cell>
          <cell r="M245">
            <v>14733410.199999999</v>
          </cell>
          <cell r="N245">
            <v>14792889</v>
          </cell>
          <cell r="O245">
            <v>0.78846888841721063</v>
          </cell>
          <cell r="P245">
            <v>65710.399999999994</v>
          </cell>
          <cell r="Q245">
            <v>3.4261626819534925</v>
          </cell>
        </row>
        <row r="246">
          <cell r="A246" t="str">
            <v>Korba - I : Retired from 17.06.89</v>
          </cell>
        </row>
        <row r="247">
          <cell r="A247" t="str">
            <v>Korba - II : All units Derated  to 40 MW each   from 01.01.90</v>
          </cell>
        </row>
        <row r="248">
          <cell r="A248" t="str">
            <v>Amarkantak - I : Unit no. 2 derated to 20 MW  from 01.03.93</v>
          </cell>
        </row>
        <row r="249">
          <cell r="A249" t="str">
            <v>M.P. THERMAL</v>
          </cell>
          <cell r="B249" t="str">
            <v>88-89</v>
          </cell>
          <cell r="C249">
            <v>2687.5</v>
          </cell>
          <cell r="D249">
            <v>12340</v>
          </cell>
          <cell r="E249">
            <v>11458.298000000001</v>
          </cell>
          <cell r="F249">
            <v>92.854927066450571</v>
          </cell>
          <cell r="G249" t="str">
            <v xml:space="preserve"> </v>
          </cell>
          <cell r="H249">
            <v>48.670693426781355</v>
          </cell>
          <cell r="I249">
            <v>0</v>
          </cell>
          <cell r="J249">
            <v>0</v>
          </cell>
          <cell r="K249" t="str">
            <v xml:space="preserve"> </v>
          </cell>
          <cell r="L249">
            <v>0</v>
          </cell>
          <cell r="M249">
            <v>0</v>
          </cell>
          <cell r="N249">
            <v>9295662.4000000004</v>
          </cell>
          <cell r="O249">
            <v>0.81126031108634111</v>
          </cell>
          <cell r="P249">
            <v>142896.79999999999</v>
          </cell>
          <cell r="Q249">
            <v>12.471031910672945</v>
          </cell>
        </row>
        <row r="250">
          <cell r="B250" t="str">
            <v>89-90</v>
          </cell>
          <cell r="C250">
            <v>2687.5</v>
          </cell>
          <cell r="D250">
            <v>12370</v>
          </cell>
          <cell r="E250">
            <v>11772.71</v>
          </cell>
          <cell r="F250">
            <v>95.171463217461607</v>
          </cell>
          <cell r="G250" t="str">
            <v xml:space="preserve"> </v>
          </cell>
          <cell r="H250">
            <v>50.006201550387594</v>
          </cell>
          <cell r="I250">
            <v>1151.8</v>
          </cell>
          <cell r="J250">
            <v>9.7836436980100601</v>
          </cell>
          <cell r="K250" t="str">
            <v xml:space="preserve"> </v>
          </cell>
          <cell r="L250">
            <v>0</v>
          </cell>
          <cell r="M250">
            <v>0</v>
          </cell>
          <cell r="N250">
            <v>9338119.8000000007</v>
          </cell>
          <cell r="O250">
            <v>0.7932005290200812</v>
          </cell>
          <cell r="P250">
            <v>205382.6</v>
          </cell>
          <cell r="Q250">
            <v>17.445651850763333</v>
          </cell>
        </row>
        <row r="251">
          <cell r="B251" t="str">
            <v>90-91</v>
          </cell>
          <cell r="C251">
            <v>2557.5</v>
          </cell>
          <cell r="D251">
            <v>13070</v>
          </cell>
          <cell r="E251">
            <v>11770.724</v>
          </cell>
          <cell r="F251">
            <v>90.059097169089512</v>
          </cell>
          <cell r="G251" t="str">
            <v xml:space="preserve"> </v>
          </cell>
          <cell r="H251">
            <v>52.539196650553258</v>
          </cell>
          <cell r="I251">
            <v>1245.9940000000001</v>
          </cell>
          <cell r="J251">
            <v>10.585534075898815</v>
          </cell>
          <cell r="K251" t="str">
            <v xml:space="preserve"> </v>
          </cell>
          <cell r="L251">
            <v>0</v>
          </cell>
          <cell r="M251">
            <v>0</v>
          </cell>
          <cell r="N251">
            <v>9339014.1999999993</v>
          </cell>
          <cell r="O251">
            <v>0.7934103458716727</v>
          </cell>
          <cell r="P251">
            <v>168809.8</v>
          </cell>
          <cell r="Q251">
            <v>14.341496750752119</v>
          </cell>
        </row>
        <row r="252">
          <cell r="B252" t="str">
            <v>91-92</v>
          </cell>
          <cell r="C252">
            <v>2557.5</v>
          </cell>
          <cell r="D252">
            <v>12760</v>
          </cell>
          <cell r="E252">
            <v>11025.722</v>
          </cell>
          <cell r="F252">
            <v>86.408479623824448</v>
          </cell>
          <cell r="G252" t="str">
            <v xml:space="preserve"> </v>
          </cell>
          <cell r="H252">
            <v>49.07938008678358</v>
          </cell>
          <cell r="I252">
            <v>1175.4099999999999</v>
          </cell>
          <cell r="J252">
            <v>10.660617055282184</v>
          </cell>
          <cell r="K252" t="str">
            <v xml:space="preserve"> </v>
          </cell>
          <cell r="L252">
            <v>0</v>
          </cell>
          <cell r="M252">
            <v>0</v>
          </cell>
          <cell r="N252">
            <v>9135691.4000000004</v>
          </cell>
          <cell r="O252">
            <v>0.82857987894126117</v>
          </cell>
          <cell r="P252">
            <v>137508.4</v>
          </cell>
          <cell r="Q252">
            <v>12.471600499268892</v>
          </cell>
        </row>
        <row r="253">
          <cell r="B253" t="str">
            <v>92-93</v>
          </cell>
          <cell r="C253">
            <v>2557.5</v>
          </cell>
          <cell r="D253">
            <v>12600</v>
          </cell>
          <cell r="E253">
            <v>11747.684000000001</v>
          </cell>
          <cell r="F253">
            <v>93.235587301587316</v>
          </cell>
          <cell r="G253" t="str">
            <v xml:space="preserve"> </v>
          </cell>
          <cell r="H253">
            <v>52.453775764346368</v>
          </cell>
          <cell r="I253">
            <v>1224.9159999999999</v>
          </cell>
          <cell r="J253">
            <v>10.426872224346516</v>
          </cell>
          <cell r="K253" t="str">
            <v xml:space="preserve"> </v>
          </cell>
          <cell r="L253">
            <v>0</v>
          </cell>
          <cell r="M253">
            <v>0</v>
          </cell>
          <cell r="N253">
            <v>9784266.5999999996</v>
          </cell>
          <cell r="O253">
            <v>0.83286770396616028</v>
          </cell>
          <cell r="P253">
            <v>167140</v>
          </cell>
          <cell r="Q253">
            <v>14.227485179206385</v>
          </cell>
        </row>
        <row r="254">
          <cell r="B254" t="str">
            <v>93-94</v>
          </cell>
          <cell r="C254">
            <v>2757.5</v>
          </cell>
          <cell r="D254">
            <v>14335</v>
          </cell>
          <cell r="E254">
            <v>12723.7418</v>
          </cell>
          <cell r="F254">
            <v>88.759970701081258</v>
          </cell>
          <cell r="G254" t="str">
            <v xml:space="preserve"> </v>
          </cell>
          <cell r="H254">
            <v>52.67386910749844</v>
          </cell>
          <cell r="I254">
            <v>1327.0063370000003</v>
          </cell>
          <cell r="J254">
            <v>10.429371782756551</v>
          </cell>
          <cell r="K254" t="str">
            <v xml:space="preserve"> </v>
          </cell>
          <cell r="L254">
            <v>0</v>
          </cell>
          <cell r="M254">
            <v>0</v>
          </cell>
          <cell r="N254">
            <v>10326945.770000001</v>
          </cell>
          <cell r="O254">
            <v>0.81162805189900999</v>
          </cell>
          <cell r="P254">
            <v>133056.89359999998</v>
          </cell>
          <cell r="Q254">
            <v>10.457371399976065</v>
          </cell>
        </row>
        <row r="255">
          <cell r="B255" t="str">
            <v>94-95</v>
          </cell>
          <cell r="C255">
            <v>2967.5</v>
          </cell>
          <cell r="D255">
            <v>14230</v>
          </cell>
          <cell r="E255">
            <v>14181.98</v>
          </cell>
          <cell r="F255">
            <v>99.662543921293036</v>
          </cell>
          <cell r="G255" t="str">
            <v xml:space="preserve"> </v>
          </cell>
          <cell r="H255">
            <v>54.555938958196286</v>
          </cell>
          <cell r="I255">
            <v>1494.36</v>
          </cell>
          <cell r="J255">
            <v>10.537033615898485</v>
          </cell>
          <cell r="K255" t="str">
            <v xml:space="preserve"> </v>
          </cell>
          <cell r="L255">
            <v>0</v>
          </cell>
          <cell r="M255">
            <v>0</v>
          </cell>
          <cell r="N255">
            <v>11574034.199999999</v>
          </cell>
          <cell r="O255">
            <v>0.81610848414678339</v>
          </cell>
          <cell r="P255">
            <v>177120.6</v>
          </cell>
          <cell r="Q255">
            <v>12.489130572740901</v>
          </cell>
        </row>
        <row r="256">
          <cell r="B256" t="str">
            <v>95-96</v>
          </cell>
          <cell r="C256">
            <v>2967.5</v>
          </cell>
          <cell r="D256">
            <v>16000</v>
          </cell>
          <cell r="E256">
            <v>15345.699999999999</v>
          </cell>
          <cell r="F256">
            <v>95.910624999999996</v>
          </cell>
          <cell r="G256" t="str">
            <v xml:space="preserve"> </v>
          </cell>
          <cell r="H256">
            <v>58.871303112191427</v>
          </cell>
          <cell r="I256">
            <v>1579.0199999999998</v>
          </cell>
          <cell r="J256">
            <v>10.28965768912464</v>
          </cell>
          <cell r="K256" t="str">
            <v xml:space="preserve"> </v>
          </cell>
          <cell r="L256">
            <v>0</v>
          </cell>
          <cell r="M256">
            <v>0</v>
          </cell>
          <cell r="N256">
            <v>12373859</v>
          </cell>
          <cell r="O256">
            <v>0.80634047322702784</v>
          </cell>
          <cell r="P256">
            <v>117168.6</v>
          </cell>
          <cell r="Q256">
            <v>7.6352724215904137</v>
          </cell>
        </row>
        <row r="257">
          <cell r="B257" t="str">
            <v>96-97</v>
          </cell>
          <cell r="C257">
            <v>2967.5</v>
          </cell>
          <cell r="D257">
            <v>16290</v>
          </cell>
          <cell r="E257">
            <v>16139.499999999998</v>
          </cell>
          <cell r="F257">
            <v>99.076120319214226</v>
          </cell>
          <cell r="G257" t="str">
            <v xml:space="preserve"> </v>
          </cell>
          <cell r="H257">
            <v>62.086223278823468</v>
          </cell>
          <cell r="I257">
            <v>1583.0000000000002</v>
          </cell>
          <cell r="J257">
            <v>9.8082344558381642</v>
          </cell>
          <cell r="K257" t="str">
            <v xml:space="preserve"> </v>
          </cell>
          <cell r="L257">
            <v>0</v>
          </cell>
          <cell r="M257">
            <v>0</v>
          </cell>
          <cell r="N257">
            <v>12828678.199999999</v>
          </cell>
          <cell r="O257">
            <v>0.79486218284333476</v>
          </cell>
          <cell r="P257">
            <v>81029.600000000006</v>
          </cell>
          <cell r="Q257">
            <v>5.0205768456271889</v>
          </cell>
        </row>
        <row r="258">
          <cell r="B258" t="str">
            <v>97-98</v>
          </cell>
          <cell r="C258">
            <v>2967.5</v>
          </cell>
          <cell r="D258">
            <v>16480</v>
          </cell>
          <cell r="E258">
            <v>17117.557999999997</v>
          </cell>
          <cell r="F258">
            <v>103.86867718446601</v>
          </cell>
          <cell r="G258" t="str">
            <v xml:space="preserve"> </v>
          </cell>
          <cell r="H258">
            <v>65.848664950971894</v>
          </cell>
          <cell r="I258">
            <v>1689.0150000000001</v>
          </cell>
          <cell r="J258">
            <v>9.8671492744467422</v>
          </cell>
          <cell r="K258" t="str">
            <v xml:space="preserve"> </v>
          </cell>
          <cell r="L258">
            <v>0</v>
          </cell>
          <cell r="M258">
            <v>0</v>
          </cell>
          <cell r="N258">
            <v>13509483.6</v>
          </cell>
          <cell r="O258">
            <v>0.78921792465958063</v>
          </cell>
          <cell r="P258">
            <v>62038.400000000001</v>
          </cell>
          <cell r="Q258">
            <v>3.6242552822078951</v>
          </cell>
        </row>
        <row r="259">
          <cell r="B259" t="str">
            <v>98-99</v>
          </cell>
          <cell r="C259">
            <v>2967.5</v>
          </cell>
          <cell r="D259">
            <v>16820</v>
          </cell>
          <cell r="E259">
            <v>17701.066000000003</v>
          </cell>
          <cell r="F259">
            <v>105.23820451843046</v>
          </cell>
          <cell r="G259" t="str">
            <v xml:space="preserve"> </v>
          </cell>
          <cell r="H259">
            <v>68.093332256215561</v>
          </cell>
          <cell r="I259">
            <v>1713.68</v>
          </cell>
          <cell r="J259">
            <v>9.6812248482661989</v>
          </cell>
          <cell r="K259" t="str">
            <v xml:space="preserve"> </v>
          </cell>
          <cell r="L259">
            <v>0</v>
          </cell>
          <cell r="M259">
            <v>0</v>
          </cell>
          <cell r="N259">
            <v>13872961</v>
          </cell>
          <cell r="O259">
            <v>0.78373590607480914</v>
          </cell>
          <cell r="P259">
            <v>47361.2</v>
          </cell>
          <cell r="Q259">
            <v>2.6756128698689667</v>
          </cell>
        </row>
        <row r="260">
          <cell r="B260" t="str">
            <v>99-00</v>
          </cell>
          <cell r="C260">
            <v>3387.5</v>
          </cell>
          <cell r="D260">
            <v>18240</v>
          </cell>
          <cell r="E260">
            <v>19305.5</v>
          </cell>
          <cell r="F260">
            <v>106.2</v>
          </cell>
          <cell r="G260">
            <v>0</v>
          </cell>
          <cell r="H260">
            <v>0</v>
          </cell>
          <cell r="I260">
            <v>1877.8</v>
          </cell>
          <cell r="J260">
            <v>9.7267618036310903</v>
          </cell>
          <cell r="K260">
            <v>0</v>
          </cell>
          <cell r="L260">
            <v>0</v>
          </cell>
          <cell r="M260">
            <v>0</v>
          </cell>
          <cell r="N260">
            <v>14983496.6</v>
          </cell>
        </row>
        <row r="261">
          <cell r="B261" t="str">
            <v>00-01</v>
          </cell>
          <cell r="C261">
            <v>3387.5</v>
          </cell>
          <cell r="D261">
            <v>21070</v>
          </cell>
          <cell r="E261">
            <v>19626.939999999999</v>
          </cell>
          <cell r="F261">
            <v>92.93</v>
          </cell>
          <cell r="G261">
            <v>0</v>
          </cell>
          <cell r="H261">
            <v>0</v>
          </cell>
          <cell r="I261">
            <v>1909.7</v>
          </cell>
          <cell r="J261">
            <v>9.7299935700623745</v>
          </cell>
          <cell r="K261">
            <v>0</v>
          </cell>
          <cell r="L261">
            <v>0</v>
          </cell>
          <cell r="M261">
            <v>0</v>
          </cell>
          <cell r="N261">
            <v>15354781.199999999</v>
          </cell>
        </row>
        <row r="262">
          <cell r="A262" t="str">
            <v>Average last 5 years</v>
          </cell>
          <cell r="B262">
            <v>0</v>
          </cell>
          <cell r="C262">
            <v>0</v>
          </cell>
          <cell r="D262">
            <v>17780</v>
          </cell>
          <cell r="E262">
            <v>17978.112799999999</v>
          </cell>
          <cell r="F262">
            <v>101.46260040442215</v>
          </cell>
          <cell r="G262">
            <v>0</v>
          </cell>
          <cell r="H262">
            <v>0</v>
          </cell>
          <cell r="I262">
            <v>1754.6390000000004</v>
          </cell>
          <cell r="J262">
            <v>9.7626727904489137</v>
          </cell>
        </row>
        <row r="263">
          <cell r="A263" t="str">
            <v>STATE  LOAD  DESPATCH  CENTRE  M.P.E.B.  JABALPUR</v>
          </cell>
        </row>
        <row r="264">
          <cell r="A264" t="str">
            <v>CHAMBAL COMPLEX</v>
          </cell>
        </row>
        <row r="265">
          <cell r="A265" t="str">
            <v>STATION NAME</v>
          </cell>
          <cell r="B265" t="str">
            <v>YEAR</v>
          </cell>
          <cell r="C265" t="str">
            <v>CAPACITY</v>
          </cell>
          <cell r="D265" t="str">
            <v>TARGET</v>
          </cell>
          <cell r="E265" t="str">
            <v>ACTUAL GENE.</v>
          </cell>
          <cell r="F265" t="str">
            <v>ACHIEVE-MENT</v>
          </cell>
          <cell r="G265" t="str">
            <v>AUXILIARY CONSUMPTION</v>
          </cell>
          <cell r="H265">
            <v>0</v>
          </cell>
          <cell r="I265" t="str">
            <v>MAXIMUM DEMAND</v>
          </cell>
          <cell r="J265" t="str">
            <v>WATER INFLOW</v>
          </cell>
          <cell r="K265" t="str">
            <v>WATER CONSUMED</v>
          </cell>
          <cell r="L265" t="str">
            <v>WATER CONSUMED</v>
          </cell>
          <cell r="M265" t="str">
            <v>LEVEL AT THE END</v>
          </cell>
          <cell r="N265" t="str">
            <v>MAXIMUM LEVEL</v>
          </cell>
          <cell r="O265">
            <v>0</v>
          </cell>
          <cell r="P265" t="str">
            <v>MINIMUM LEVEL</v>
          </cell>
        </row>
        <row r="266">
          <cell r="C266" t="str">
            <v>MW</v>
          </cell>
          <cell r="D266" t="str">
            <v>MKwh</v>
          </cell>
          <cell r="E266" t="str">
            <v>MKwh</v>
          </cell>
          <cell r="F266" t="str">
            <v>%</v>
          </cell>
          <cell r="G266" t="str">
            <v>MKwh</v>
          </cell>
          <cell r="H266" t="str">
            <v>%</v>
          </cell>
          <cell r="I266" t="str">
            <v>MW</v>
          </cell>
          <cell r="J266" t="str">
            <v>MAFT</v>
          </cell>
          <cell r="K266" t="str">
            <v>MCM</v>
          </cell>
          <cell r="L266" t="str">
            <v>MCM</v>
          </cell>
          <cell r="M266" t="str">
            <v>FT / M</v>
          </cell>
          <cell r="N266" t="str">
            <v>FT / M</v>
          </cell>
          <cell r="O266" t="str">
            <v>DATE</v>
          </cell>
          <cell r="P266" t="str">
            <v>FT / M</v>
          </cell>
          <cell r="Q266" t="str">
            <v>DATE</v>
          </cell>
        </row>
        <row r="267">
          <cell r="A267" t="str">
            <v>GANDHISAGAR</v>
          </cell>
          <cell r="B267" t="str">
            <v>88-89</v>
          </cell>
          <cell r="C267">
            <v>115</v>
          </cell>
          <cell r="D267">
            <v>415</v>
          </cell>
          <cell r="E267">
            <v>381</v>
          </cell>
          <cell r="F267">
            <v>91.807228915662648</v>
          </cell>
          <cell r="G267" t="str">
            <v xml:space="preserve"> </v>
          </cell>
          <cell r="H267">
            <v>0</v>
          </cell>
          <cell r="I267" t="str">
            <v xml:space="preserve"> </v>
          </cell>
          <cell r="J267" t="str">
            <v xml:space="preserve"> </v>
          </cell>
          <cell r="K267" t="str">
            <v xml:space="preserve"> </v>
          </cell>
          <cell r="L267" t="str">
            <v xml:space="preserve"> </v>
          </cell>
          <cell r="M267" t="str">
            <v xml:space="preserve"> </v>
          </cell>
          <cell r="N267" t="str">
            <v xml:space="preserve"> </v>
          </cell>
          <cell r="O267" t="str">
            <v xml:space="preserve"> </v>
          </cell>
          <cell r="P267" t="str">
            <v xml:space="preserve"> </v>
          </cell>
          <cell r="Q267" t="str">
            <v xml:space="preserve"> </v>
          </cell>
        </row>
        <row r="268">
          <cell r="B268" t="str">
            <v>89-90</v>
          </cell>
          <cell r="C268">
            <v>115</v>
          </cell>
          <cell r="D268">
            <v>415</v>
          </cell>
          <cell r="E268">
            <v>236.14</v>
          </cell>
          <cell r="F268">
            <v>56.901204819277112</v>
          </cell>
          <cell r="G268">
            <v>2</v>
          </cell>
          <cell r="H268">
            <v>0.84695519607012792</v>
          </cell>
          <cell r="I268">
            <v>106</v>
          </cell>
          <cell r="J268">
            <v>1.84</v>
          </cell>
          <cell r="K268">
            <v>2.2999999999999998</v>
          </cell>
          <cell r="L268">
            <v>2.2999999999999998</v>
          </cell>
          <cell r="M268">
            <v>1239.9000000000001</v>
          </cell>
          <cell r="N268">
            <v>1275.9000000000001</v>
          </cell>
          <cell r="O268" t="str">
            <v>26.09.89</v>
          </cell>
          <cell r="P268">
            <v>1240</v>
          </cell>
          <cell r="Q268" t="str">
            <v>31.03.90</v>
          </cell>
        </row>
        <row r="269">
          <cell r="B269" t="str">
            <v>90-91</v>
          </cell>
          <cell r="C269">
            <v>115</v>
          </cell>
          <cell r="D269">
            <v>370</v>
          </cell>
          <cell r="E269">
            <v>324.77999999999997</v>
          </cell>
          <cell r="F269">
            <v>87.778378378378363</v>
          </cell>
          <cell r="G269">
            <v>1</v>
          </cell>
          <cell r="H269">
            <v>0.30790073280374408</v>
          </cell>
          <cell r="I269">
            <v>116</v>
          </cell>
          <cell r="J269">
            <v>5.72</v>
          </cell>
          <cell r="K269">
            <v>2.36</v>
          </cell>
          <cell r="L269">
            <v>2.36</v>
          </cell>
          <cell r="M269">
            <v>1291.3900000000001</v>
          </cell>
          <cell r="N269">
            <v>1308.78</v>
          </cell>
          <cell r="O269" t="str">
            <v>21.10.90</v>
          </cell>
          <cell r="P269">
            <v>1234.92</v>
          </cell>
          <cell r="Q269" t="str">
            <v>27.06.90</v>
          </cell>
        </row>
        <row r="270">
          <cell r="B270" t="str">
            <v>91-92</v>
          </cell>
          <cell r="C270">
            <v>115</v>
          </cell>
          <cell r="D270">
            <v>370</v>
          </cell>
          <cell r="E270">
            <v>511.23</v>
          </cell>
          <cell r="F270">
            <v>138.17027027027027</v>
          </cell>
          <cell r="G270">
            <v>1</v>
          </cell>
          <cell r="H270">
            <v>0.19560667409972027</v>
          </cell>
          <cell r="I270">
            <v>110</v>
          </cell>
          <cell r="J270">
            <v>4.84</v>
          </cell>
          <cell r="K270">
            <v>2.68</v>
          </cell>
          <cell r="L270">
            <v>2.68</v>
          </cell>
          <cell r="M270">
            <v>1284.51</v>
          </cell>
          <cell r="N270">
            <v>1307.8499999999999</v>
          </cell>
          <cell r="O270" t="str">
            <v>05.09.91</v>
          </cell>
          <cell r="P270">
            <v>1280.07</v>
          </cell>
          <cell r="Q270" t="str">
            <v>21.07.91</v>
          </cell>
        </row>
        <row r="271">
          <cell r="B271" t="str">
            <v>92-93</v>
          </cell>
          <cell r="C271">
            <v>115</v>
          </cell>
          <cell r="D271">
            <v>400</v>
          </cell>
          <cell r="E271">
            <v>313.02</v>
          </cell>
          <cell r="F271">
            <v>78.254999999999995</v>
          </cell>
          <cell r="G271">
            <v>1</v>
          </cell>
          <cell r="H271">
            <v>0.31946840457478759</v>
          </cell>
          <cell r="I271">
            <v>109</v>
          </cell>
          <cell r="J271">
            <v>1.41</v>
          </cell>
          <cell r="K271">
            <v>2.74</v>
          </cell>
          <cell r="L271">
            <v>2.74</v>
          </cell>
          <cell r="M271">
            <v>1253.5</v>
          </cell>
          <cell r="N271">
            <v>1284.5</v>
          </cell>
          <cell r="O271" t="str">
            <v>17.10.92</v>
          </cell>
          <cell r="P271">
            <v>1272.3599999999999</v>
          </cell>
          <cell r="Q271" t="str">
            <v>26.07.92</v>
          </cell>
        </row>
        <row r="272">
          <cell r="B272" t="str">
            <v>93-94</v>
          </cell>
          <cell r="C272">
            <v>115</v>
          </cell>
          <cell r="D272">
            <v>500</v>
          </cell>
          <cell r="E272">
            <v>313.91899999999998</v>
          </cell>
          <cell r="F272">
            <v>62.783799999999992</v>
          </cell>
          <cell r="G272">
            <v>0.98</v>
          </cell>
          <cell r="H272">
            <v>0.31218244196751394</v>
          </cell>
          <cell r="I272">
            <v>110</v>
          </cell>
          <cell r="J272">
            <v>3.47</v>
          </cell>
          <cell r="K272">
            <v>2.6967169421487602</v>
          </cell>
          <cell r="L272">
            <v>2.6967169421487602</v>
          </cell>
          <cell r="M272">
            <v>1250.8900000000001</v>
          </cell>
          <cell r="N272">
            <v>1288.68</v>
          </cell>
          <cell r="O272" t="str">
            <v>06.10.93</v>
          </cell>
          <cell r="P272">
            <v>1248.72</v>
          </cell>
          <cell r="Q272" t="str">
            <v>19.06.93</v>
          </cell>
        </row>
        <row r="273">
          <cell r="B273" t="str">
            <v>94-95</v>
          </cell>
          <cell r="C273">
            <v>115</v>
          </cell>
          <cell r="D273">
            <v>415</v>
          </cell>
          <cell r="E273">
            <v>364.2</v>
          </cell>
          <cell r="F273">
            <v>87.759036144578317</v>
          </cell>
          <cell r="G273">
            <v>1</v>
          </cell>
          <cell r="H273">
            <v>0.27457440966501923</v>
          </cell>
          <cell r="I273">
            <v>116</v>
          </cell>
          <cell r="J273">
            <v>7.0490000000000004</v>
          </cell>
          <cell r="K273">
            <v>2.7308310376492195</v>
          </cell>
          <cell r="L273">
            <v>2.7308310376492195</v>
          </cell>
          <cell r="M273">
            <v>1295.7</v>
          </cell>
          <cell r="N273">
            <v>1311.25</v>
          </cell>
          <cell r="O273" t="str">
            <v>19.09.94</v>
          </cell>
          <cell r="P273">
            <v>1245.75</v>
          </cell>
          <cell r="Q273" t="str">
            <v>12.06.94</v>
          </cell>
        </row>
        <row r="274">
          <cell r="B274" t="str">
            <v>95-96</v>
          </cell>
          <cell r="C274">
            <v>115</v>
          </cell>
          <cell r="D274">
            <v>370</v>
          </cell>
          <cell r="E274">
            <v>572.9</v>
          </cell>
          <cell r="F274">
            <v>154.83783783783784</v>
          </cell>
          <cell r="G274">
            <v>1</v>
          </cell>
          <cell r="H274">
            <v>0.17455053237912377</v>
          </cell>
          <cell r="I274">
            <v>116</v>
          </cell>
          <cell r="J274">
            <v>4.3171999999999997</v>
          </cell>
          <cell r="K274">
            <v>4.3120504009163803</v>
          </cell>
          <cell r="L274">
            <v>4.3120504009163803</v>
          </cell>
          <cell r="M274">
            <v>1288.95</v>
          </cell>
          <cell r="N274">
            <v>1308.9100000000001</v>
          </cell>
          <cell r="O274" t="str">
            <v>09.09.95</v>
          </cell>
          <cell r="P274">
            <v>1282.1099999999999</v>
          </cell>
          <cell r="Q274" t="str">
            <v>17.07.95</v>
          </cell>
        </row>
        <row r="275">
          <cell r="B275" t="str">
            <v>96-97</v>
          </cell>
          <cell r="C275">
            <v>115</v>
          </cell>
          <cell r="D275">
            <v>400</v>
          </cell>
          <cell r="E275">
            <v>565.4</v>
          </cell>
          <cell r="F275">
            <v>141.35</v>
          </cell>
          <cell r="G275">
            <v>0.9</v>
          </cell>
          <cell r="H275">
            <v>0.1591793420587195</v>
          </cell>
          <cell r="I275">
            <v>111</v>
          </cell>
          <cell r="J275">
            <v>7.9</v>
          </cell>
          <cell r="K275">
            <v>4.3</v>
          </cell>
          <cell r="L275">
            <v>4.3</v>
          </cell>
          <cell r="M275">
            <v>1291.08</v>
          </cell>
          <cell r="N275">
            <v>1311.66</v>
          </cell>
          <cell r="O275" t="str">
            <v>17.09.96</v>
          </cell>
          <cell r="P275">
            <v>1277.9000000000001</v>
          </cell>
          <cell r="Q275" t="str">
            <v>21.07.96</v>
          </cell>
        </row>
        <row r="276">
          <cell r="B276" t="str">
            <v>97-98</v>
          </cell>
          <cell r="C276">
            <v>115</v>
          </cell>
          <cell r="D276">
            <v>400</v>
          </cell>
          <cell r="E276">
            <v>430.78</v>
          </cell>
          <cell r="F276">
            <v>107.69499999999999</v>
          </cell>
          <cell r="G276">
            <v>0.92900000000000005</v>
          </cell>
          <cell r="H276">
            <v>0.21565532290264175</v>
          </cell>
          <cell r="I276">
            <v>115</v>
          </cell>
          <cell r="J276">
            <v>4.5</v>
          </cell>
          <cell r="K276">
            <v>3.26</v>
          </cell>
          <cell r="L276">
            <v>0</v>
          </cell>
          <cell r="M276">
            <v>1295.8</v>
          </cell>
          <cell r="N276">
            <v>1308.46</v>
          </cell>
          <cell r="O276" t="str">
            <v>08.10.97</v>
          </cell>
          <cell r="P276">
            <v>1279.8800000000001</v>
          </cell>
          <cell r="Q276" t="str">
            <v>05.07.97</v>
          </cell>
        </row>
        <row r="277">
          <cell r="B277" t="str">
            <v>98-99</v>
          </cell>
          <cell r="C277">
            <v>115</v>
          </cell>
          <cell r="D277">
            <v>450</v>
          </cell>
          <cell r="E277">
            <v>539.29999999999995</v>
          </cell>
          <cell r="F277">
            <v>119.84444444444443</v>
          </cell>
          <cell r="G277">
            <v>0.9</v>
          </cell>
          <cell r="H277">
            <v>0.16688299647691454</v>
          </cell>
          <cell r="I277">
            <v>115</v>
          </cell>
          <cell r="J277">
            <v>2.7</v>
          </cell>
          <cell r="K277">
            <v>4.4000000000000004</v>
          </cell>
          <cell r="L277">
            <v>0</v>
          </cell>
          <cell r="M277">
            <v>1272.98</v>
          </cell>
          <cell r="N277">
            <v>1300.0899999999999</v>
          </cell>
          <cell r="O277" t="str">
            <v>03.10.98</v>
          </cell>
          <cell r="P277">
            <v>1273.28</v>
          </cell>
          <cell r="Q277" t="str">
            <v>30.03.99</v>
          </cell>
        </row>
        <row r="278">
          <cell r="B278" t="str">
            <v>99-00</v>
          </cell>
          <cell r="C278">
            <v>115</v>
          </cell>
          <cell r="D278">
            <v>450</v>
          </cell>
          <cell r="E278">
            <v>344.6</v>
          </cell>
          <cell r="F278">
            <v>76.599999999999994</v>
          </cell>
          <cell r="G278">
            <v>0.8</v>
          </cell>
          <cell r="H278">
            <v>0.23215322112594311</v>
          </cell>
          <cell r="I278">
            <v>110</v>
          </cell>
          <cell r="J278">
            <v>3.9569999999999999</v>
          </cell>
          <cell r="K278">
            <v>3.6440000000000001</v>
          </cell>
          <cell r="L278">
            <v>0</v>
          </cell>
          <cell r="M278">
            <v>1265.2</v>
          </cell>
          <cell r="N278">
            <v>1291.43</v>
          </cell>
          <cell r="O278" t="str">
            <v xml:space="preserve"> </v>
          </cell>
          <cell r="P278">
            <v>1263.98</v>
          </cell>
        </row>
        <row r="279">
          <cell r="B279" t="str">
            <v>00-01</v>
          </cell>
          <cell r="C279">
            <v>115</v>
          </cell>
          <cell r="D279">
            <v>425</v>
          </cell>
          <cell r="E279">
            <v>104.2</v>
          </cell>
          <cell r="F279">
            <v>24.52</v>
          </cell>
          <cell r="G279">
            <v>0.94</v>
          </cell>
          <cell r="H279">
            <v>0.90211132437619956</v>
          </cell>
          <cell r="I279">
            <v>100</v>
          </cell>
          <cell r="J279">
            <v>0.76</v>
          </cell>
          <cell r="K279">
            <v>1.06</v>
          </cell>
          <cell r="L279">
            <v>0</v>
          </cell>
          <cell r="M279">
            <v>1248.69</v>
          </cell>
        </row>
        <row r="280">
          <cell r="A280" t="str">
            <v>Average last 5 years</v>
          </cell>
          <cell r="B280">
            <v>0</v>
          </cell>
          <cell r="C280">
            <v>0</v>
          </cell>
          <cell r="D280">
            <v>414</v>
          </cell>
          <cell r="E280">
            <v>490.596</v>
          </cell>
          <cell r="F280">
            <v>120.06545645645645</v>
          </cell>
          <cell r="G280">
            <v>0.90579999999999994</v>
          </cell>
          <cell r="H280">
            <v>0.18968428298866855</v>
          </cell>
          <cell r="I280">
            <v>113.4</v>
          </cell>
          <cell r="J280">
            <v>4.6748399999999997</v>
          </cell>
          <cell r="K280">
            <v>4.1952100801832763</v>
          </cell>
          <cell r="L280">
            <v>1.7224100801832762</v>
          </cell>
          <cell r="M280">
            <v>1282.8019999999999</v>
          </cell>
          <cell r="N280">
            <v>1308.0740000000001</v>
          </cell>
          <cell r="O280">
            <v>0</v>
          </cell>
          <cell r="P280">
            <v>1271.7839999999999</v>
          </cell>
          <cell r="Q280">
            <v>0</v>
          </cell>
        </row>
        <row r="281">
          <cell r="A281" t="str">
            <v>R.P.SAGAR</v>
          </cell>
          <cell r="B281" t="str">
            <v>88-89</v>
          </cell>
          <cell r="C281">
            <v>172</v>
          </cell>
          <cell r="D281">
            <v>500</v>
          </cell>
          <cell r="E281">
            <v>435</v>
          </cell>
          <cell r="F281">
            <v>87</v>
          </cell>
          <cell r="G281" t="str">
            <v xml:space="preserve"> </v>
          </cell>
          <cell r="H281">
            <v>0</v>
          </cell>
          <cell r="I281" t="str">
            <v xml:space="preserve"> </v>
          </cell>
          <cell r="J281" t="str">
            <v xml:space="preserve"> </v>
          </cell>
          <cell r="K281" t="str">
            <v xml:space="preserve"> </v>
          </cell>
          <cell r="L281" t="str">
            <v xml:space="preserve"> </v>
          </cell>
          <cell r="M281" t="str">
            <v xml:space="preserve"> </v>
          </cell>
          <cell r="N281" t="str">
            <v xml:space="preserve"> </v>
          </cell>
          <cell r="O281" t="str">
            <v xml:space="preserve"> </v>
          </cell>
          <cell r="P281" t="str">
            <v xml:space="preserve"> </v>
          </cell>
          <cell r="Q281" t="str">
            <v xml:space="preserve"> </v>
          </cell>
        </row>
        <row r="282">
          <cell r="B282" t="str">
            <v>89-90</v>
          </cell>
          <cell r="C282">
            <v>172</v>
          </cell>
          <cell r="D282">
            <v>500</v>
          </cell>
          <cell r="E282">
            <v>374</v>
          </cell>
          <cell r="F282">
            <v>74.8</v>
          </cell>
          <cell r="G282">
            <v>5</v>
          </cell>
          <cell r="H282">
            <v>1.42</v>
          </cell>
          <cell r="I282">
            <v>172</v>
          </cell>
          <cell r="J282">
            <v>0</v>
          </cell>
          <cell r="K282">
            <v>2.2799999999999998</v>
          </cell>
          <cell r="L282">
            <v>2.2799999999999998</v>
          </cell>
          <cell r="M282">
            <v>1126.9000000000001</v>
          </cell>
          <cell r="N282">
            <v>1145.7</v>
          </cell>
          <cell r="O282" t="str">
            <v>07.08.89</v>
          </cell>
          <cell r="P282">
            <v>1126.9000000000001</v>
          </cell>
          <cell r="Q282" t="str">
            <v>31.03.90</v>
          </cell>
        </row>
        <row r="283">
          <cell r="B283" t="str">
            <v>90-91</v>
          </cell>
          <cell r="C283">
            <v>172</v>
          </cell>
          <cell r="D283">
            <v>440</v>
          </cell>
          <cell r="E283">
            <v>330.9</v>
          </cell>
          <cell r="F283">
            <v>75.209999999999994</v>
          </cell>
          <cell r="G283">
            <v>1.5</v>
          </cell>
          <cell r="H283">
            <v>0.45330915684496831</v>
          </cell>
          <cell r="I283">
            <v>172</v>
          </cell>
          <cell r="J283">
            <v>0</v>
          </cell>
          <cell r="K283">
            <v>2.2400000000000002</v>
          </cell>
          <cell r="L283">
            <v>2.2400000000000002</v>
          </cell>
          <cell r="M283">
            <v>1136.33</v>
          </cell>
          <cell r="N283">
            <v>1143.5</v>
          </cell>
          <cell r="O283" t="str">
            <v>10.10.90</v>
          </cell>
          <cell r="P283">
            <v>1126.0999999999999</v>
          </cell>
          <cell r="Q283" t="str">
            <v>26.05.90</v>
          </cell>
        </row>
        <row r="284">
          <cell r="B284" t="str">
            <v>91-92</v>
          </cell>
          <cell r="C284">
            <v>172</v>
          </cell>
          <cell r="D284">
            <v>440</v>
          </cell>
          <cell r="E284">
            <v>630.09</v>
          </cell>
          <cell r="F284">
            <v>143.19999999999999</v>
          </cell>
          <cell r="G284">
            <v>4.3</v>
          </cell>
          <cell r="H284">
            <v>0.68244219079813995</v>
          </cell>
          <cell r="I284">
            <v>180</v>
          </cell>
          <cell r="J284">
            <v>0</v>
          </cell>
          <cell r="K284">
            <v>4.18</v>
          </cell>
          <cell r="L284">
            <v>4.18</v>
          </cell>
          <cell r="M284">
            <v>1141.1099999999999</v>
          </cell>
          <cell r="N284">
            <v>1156.2</v>
          </cell>
          <cell r="O284" t="str">
            <v>01.09.91</v>
          </cell>
          <cell r="P284">
            <v>1136.3</v>
          </cell>
          <cell r="Q284" t="str">
            <v>01.04.91</v>
          </cell>
        </row>
        <row r="285">
          <cell r="B285" t="str">
            <v>92-93</v>
          </cell>
          <cell r="C285">
            <v>172</v>
          </cell>
          <cell r="D285">
            <v>450</v>
          </cell>
          <cell r="E285">
            <v>535.69000000000005</v>
          </cell>
          <cell r="F285">
            <v>119.04222222222224</v>
          </cell>
          <cell r="G285">
            <v>4.0999999999999996</v>
          </cell>
          <cell r="H285">
            <v>0.76536803001736065</v>
          </cell>
          <cell r="I285">
            <v>172</v>
          </cell>
          <cell r="J285">
            <v>0</v>
          </cell>
          <cell r="K285">
            <v>3.41</v>
          </cell>
          <cell r="L285">
            <v>3.41</v>
          </cell>
          <cell r="M285">
            <v>1130.4000000000001</v>
          </cell>
          <cell r="N285">
            <v>1154.0999999999999</v>
          </cell>
          <cell r="O285" t="str">
            <v>28.05.92</v>
          </cell>
          <cell r="P285">
            <v>1130.2</v>
          </cell>
          <cell r="Q285" t="str">
            <v>31.03.92</v>
          </cell>
        </row>
        <row r="286">
          <cell r="B286" t="str">
            <v>93-94</v>
          </cell>
          <cell r="C286">
            <v>172</v>
          </cell>
          <cell r="D286">
            <v>615</v>
          </cell>
          <cell r="E286">
            <v>395.6628</v>
          </cell>
          <cell r="F286">
            <v>64.335414634146346</v>
          </cell>
          <cell r="G286">
            <v>8.6999999999999993</v>
          </cell>
          <cell r="H286">
            <v>2.1988420442861951</v>
          </cell>
          <cell r="I286">
            <v>172</v>
          </cell>
          <cell r="J286">
            <v>0</v>
          </cell>
          <cell r="K286">
            <v>3.2350257116620753</v>
          </cell>
          <cell r="L286">
            <v>3.2350257116620753</v>
          </cell>
          <cell r="M286">
            <v>1127.81</v>
          </cell>
          <cell r="N286">
            <v>1135.75</v>
          </cell>
          <cell r="O286" t="str">
            <v>09.08.93</v>
          </cell>
          <cell r="P286">
            <v>1127.6300000000001</v>
          </cell>
          <cell r="Q286" t="str">
            <v>31.03.94</v>
          </cell>
        </row>
        <row r="287">
          <cell r="B287" t="str">
            <v>94-95</v>
          </cell>
          <cell r="C287">
            <v>172</v>
          </cell>
          <cell r="D287">
            <v>470</v>
          </cell>
          <cell r="E287">
            <v>595.9</v>
          </cell>
          <cell r="F287">
            <v>126.78723404255319</v>
          </cell>
          <cell r="G287">
            <v>7.9</v>
          </cell>
          <cell r="H287">
            <v>1.3257257929182749</v>
          </cell>
          <cell r="I287">
            <v>172</v>
          </cell>
          <cell r="J287">
            <v>0</v>
          </cell>
          <cell r="K287">
            <v>0</v>
          </cell>
          <cell r="L287">
            <v>0</v>
          </cell>
          <cell r="M287">
            <v>1125.7</v>
          </cell>
          <cell r="N287">
            <v>1153.6099999999999</v>
          </cell>
          <cell r="O287" t="str">
            <v>19.09.94</v>
          </cell>
          <cell r="P287">
            <v>1124.9000000000001</v>
          </cell>
          <cell r="Q287" t="str">
            <v>25.03.95</v>
          </cell>
        </row>
        <row r="288">
          <cell r="B288" t="str">
            <v>95-96</v>
          </cell>
          <cell r="C288">
            <v>172</v>
          </cell>
          <cell r="D288">
            <v>390</v>
          </cell>
          <cell r="E288">
            <v>625.20000000000005</v>
          </cell>
          <cell r="F288">
            <v>160.30769230769232</v>
          </cell>
          <cell r="G288">
            <v>8.3000000000000007</v>
          </cell>
          <cell r="H288">
            <v>1.327575175943698</v>
          </cell>
          <cell r="I288">
            <v>180</v>
          </cell>
          <cell r="J288">
            <v>0</v>
          </cell>
          <cell r="K288">
            <v>4.0110422405876953</v>
          </cell>
          <cell r="L288">
            <v>4.0110422405876953</v>
          </cell>
          <cell r="M288">
            <v>1131.05</v>
          </cell>
          <cell r="N288">
            <v>1155.0899999999999</v>
          </cell>
          <cell r="O288" t="str">
            <v>14.09.95</v>
          </cell>
          <cell r="P288">
            <v>1125.55</v>
          </cell>
          <cell r="Q288" t="str">
            <v>03.04.95</v>
          </cell>
        </row>
        <row r="289">
          <cell r="B289" t="str">
            <v>96-97</v>
          </cell>
          <cell r="C289">
            <v>172</v>
          </cell>
          <cell r="D289">
            <v>460</v>
          </cell>
          <cell r="E289">
            <v>692.7</v>
          </cell>
          <cell r="F289">
            <v>150.58695652173913</v>
          </cell>
          <cell r="G289">
            <v>5.5</v>
          </cell>
          <cell r="H289">
            <v>0.79399451421971989</v>
          </cell>
          <cell r="I289">
            <v>172</v>
          </cell>
          <cell r="J289">
            <v>0</v>
          </cell>
          <cell r="K289">
            <v>4.5</v>
          </cell>
          <cell r="L289">
            <v>4.5</v>
          </cell>
          <cell r="M289">
            <v>1145</v>
          </cell>
          <cell r="N289">
            <v>1157.3800000000001</v>
          </cell>
          <cell r="O289" t="str">
            <v>16.09.96</v>
          </cell>
          <cell r="P289">
            <v>1130.44</v>
          </cell>
          <cell r="Q289" t="str">
            <v>17.05.96</v>
          </cell>
        </row>
        <row r="290">
          <cell r="B290" t="str">
            <v>97-98</v>
          </cell>
          <cell r="C290">
            <v>172</v>
          </cell>
          <cell r="D290">
            <v>460</v>
          </cell>
          <cell r="E290">
            <v>549.24</v>
          </cell>
          <cell r="F290">
            <v>119.4</v>
          </cell>
          <cell r="G290">
            <v>5.84</v>
          </cell>
          <cell r="H290">
            <v>1.0632874517515112</v>
          </cell>
          <cell r="I290">
            <v>172</v>
          </cell>
          <cell r="J290">
            <v>0</v>
          </cell>
          <cell r="K290">
            <v>3.74</v>
          </cell>
          <cell r="L290">
            <v>0</v>
          </cell>
          <cell r="M290">
            <v>1137.04</v>
          </cell>
          <cell r="N290">
            <v>1152.71</v>
          </cell>
          <cell r="O290" t="str">
            <v>25.05.97</v>
          </cell>
          <cell r="P290">
            <v>1136.72</v>
          </cell>
          <cell r="Q290" t="str">
            <v>20.03.98</v>
          </cell>
        </row>
        <row r="291">
          <cell r="B291" t="str">
            <v>98-99</v>
          </cell>
          <cell r="C291">
            <v>172</v>
          </cell>
          <cell r="D291">
            <v>520</v>
          </cell>
          <cell r="E291">
            <v>554.29999999999995</v>
          </cell>
          <cell r="F291">
            <v>106.59615384615383</v>
          </cell>
          <cell r="G291">
            <v>7.1</v>
          </cell>
          <cell r="H291">
            <v>1.2808948222983945</v>
          </cell>
          <cell r="I291">
            <v>172</v>
          </cell>
          <cell r="J291">
            <v>0</v>
          </cell>
          <cell r="K291">
            <v>4</v>
          </cell>
          <cell r="L291">
            <v>0</v>
          </cell>
          <cell r="M291">
            <v>1139.9100000000001</v>
          </cell>
          <cell r="N291">
            <v>1140.98</v>
          </cell>
          <cell r="O291" t="str">
            <v>28.04.98</v>
          </cell>
          <cell r="P291">
            <v>1133.1500000000001</v>
          </cell>
          <cell r="Q291" t="str">
            <v>28.06.98</v>
          </cell>
        </row>
        <row r="292">
          <cell r="B292" t="str">
            <v>99-00</v>
          </cell>
          <cell r="C292">
            <v>172</v>
          </cell>
          <cell r="D292">
            <v>520</v>
          </cell>
          <cell r="E292">
            <v>479.5</v>
          </cell>
          <cell r="F292">
            <v>92.2</v>
          </cell>
          <cell r="G292">
            <v>6.8</v>
          </cell>
          <cell r="H292">
            <v>1.4181438998957248</v>
          </cell>
          <cell r="I292">
            <v>172</v>
          </cell>
          <cell r="J292">
            <v>0</v>
          </cell>
          <cell r="K292" t="str">
            <v xml:space="preserve"> </v>
          </cell>
          <cell r="L292">
            <v>0</v>
          </cell>
          <cell r="M292">
            <v>1134.51</v>
          </cell>
          <cell r="N292">
            <v>1143.3399999999999</v>
          </cell>
          <cell r="O292">
            <v>0</v>
          </cell>
          <cell r="P292">
            <v>1131.68</v>
          </cell>
        </row>
        <row r="293">
          <cell r="B293" t="str">
            <v>00-01</v>
          </cell>
          <cell r="C293">
            <v>172</v>
          </cell>
          <cell r="D293">
            <v>475</v>
          </cell>
          <cell r="E293">
            <v>182.92</v>
          </cell>
          <cell r="F293">
            <v>38.51</v>
          </cell>
          <cell r="G293">
            <v>4.72</v>
          </cell>
          <cell r="H293">
            <v>2.580363000218675</v>
          </cell>
          <cell r="I293">
            <v>172</v>
          </cell>
          <cell r="J293">
            <v>0</v>
          </cell>
          <cell r="K293">
            <v>0</v>
          </cell>
          <cell r="L293">
            <v>0</v>
          </cell>
          <cell r="M293">
            <v>1130.69</v>
          </cell>
        </row>
        <row r="294">
          <cell r="A294" t="str">
            <v>Average last 5 years</v>
          </cell>
          <cell r="B294">
            <v>0</v>
          </cell>
          <cell r="C294">
            <v>0</v>
          </cell>
          <cell r="D294">
            <v>470</v>
          </cell>
          <cell r="E294">
            <v>580.18799999999999</v>
          </cell>
          <cell r="F294">
            <v>125.81816053511707</v>
          </cell>
          <cell r="G294">
            <v>6.7080000000000002</v>
          </cell>
          <cell r="H294">
            <v>1.1767791728218095</v>
          </cell>
          <cell r="I294">
            <v>173.6</v>
          </cell>
          <cell r="J294">
            <v>0</v>
          </cell>
          <cell r="K294">
            <v>3.2502084481175388</v>
          </cell>
          <cell r="L294">
            <v>1.702208448117539</v>
          </cell>
          <cell r="M294">
            <v>1137.502</v>
          </cell>
          <cell r="N294">
            <v>1151.9540000000002</v>
          </cell>
          <cell r="O294">
            <v>0</v>
          </cell>
          <cell r="P294">
            <v>1130.152</v>
          </cell>
          <cell r="Q294">
            <v>0</v>
          </cell>
        </row>
        <row r="295">
          <cell r="A295" t="str">
            <v>J.SAGAR</v>
          </cell>
          <cell r="B295" t="str">
            <v>88-89</v>
          </cell>
          <cell r="C295">
            <v>99</v>
          </cell>
          <cell r="D295">
            <v>385</v>
          </cell>
          <cell r="E295">
            <v>339</v>
          </cell>
          <cell r="F295">
            <v>88.051948051948045</v>
          </cell>
          <cell r="G295" t="str">
            <v xml:space="preserve"> </v>
          </cell>
          <cell r="H295">
            <v>0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  <cell r="P295" t="str">
            <v xml:space="preserve"> </v>
          </cell>
          <cell r="Q295" t="str">
            <v xml:space="preserve"> </v>
          </cell>
        </row>
        <row r="296">
          <cell r="B296" t="str">
            <v>89-90</v>
          </cell>
          <cell r="C296">
            <v>99</v>
          </cell>
          <cell r="D296">
            <v>385</v>
          </cell>
          <cell r="E296">
            <v>296.37</v>
          </cell>
          <cell r="F296">
            <v>76.98</v>
          </cell>
          <cell r="G296">
            <v>5</v>
          </cell>
          <cell r="H296">
            <v>1.77</v>
          </cell>
          <cell r="I296">
            <v>99</v>
          </cell>
          <cell r="J296" t="str">
            <v xml:space="preserve">    </v>
          </cell>
          <cell r="K296">
            <v>3.05</v>
          </cell>
          <cell r="L296">
            <v>3.05</v>
          </cell>
          <cell r="M296">
            <v>968.2</v>
          </cell>
          <cell r="N296">
            <v>979.9</v>
          </cell>
          <cell r="O296" t="str">
            <v>06.01.90</v>
          </cell>
          <cell r="P296">
            <v>968.1</v>
          </cell>
          <cell r="Q296" t="str">
            <v>31.03.90</v>
          </cell>
        </row>
        <row r="297">
          <cell r="B297" t="str">
            <v>90-91</v>
          </cell>
          <cell r="C297">
            <v>99</v>
          </cell>
          <cell r="D297">
            <v>340</v>
          </cell>
          <cell r="E297">
            <v>261.92</v>
          </cell>
          <cell r="F297">
            <v>77.040000000000006</v>
          </cell>
          <cell r="G297">
            <v>2.5</v>
          </cell>
          <cell r="H297">
            <v>0.95448992058643856</v>
          </cell>
          <cell r="I297">
            <v>99</v>
          </cell>
          <cell r="J297">
            <v>0</v>
          </cell>
          <cell r="K297">
            <v>2.68</v>
          </cell>
          <cell r="L297">
            <v>2.68</v>
          </cell>
          <cell r="M297">
            <v>972.9</v>
          </cell>
          <cell r="N297">
            <v>978.9</v>
          </cell>
          <cell r="O297" t="str">
            <v>26.07.90</v>
          </cell>
          <cell r="P297">
            <v>953.5</v>
          </cell>
          <cell r="Q297" t="str">
            <v>28.06.90</v>
          </cell>
        </row>
        <row r="298">
          <cell r="B298" t="str">
            <v>91-92</v>
          </cell>
          <cell r="C298">
            <v>99</v>
          </cell>
          <cell r="D298">
            <v>340</v>
          </cell>
          <cell r="E298">
            <v>421.01</v>
          </cell>
          <cell r="F298">
            <v>123.83</v>
          </cell>
          <cell r="G298">
            <v>3.3</v>
          </cell>
          <cell r="H298">
            <v>0.78382936272297576</v>
          </cell>
          <cell r="I298">
            <v>100</v>
          </cell>
          <cell r="J298">
            <v>0</v>
          </cell>
          <cell r="K298">
            <v>4.42</v>
          </cell>
          <cell r="L298">
            <v>4.42</v>
          </cell>
          <cell r="M298">
            <v>975.9</v>
          </cell>
          <cell r="N298">
            <v>979.6</v>
          </cell>
          <cell r="O298" t="str">
            <v>02.06.91</v>
          </cell>
          <cell r="P298">
            <v>970</v>
          </cell>
          <cell r="Q298" t="str">
            <v>22.07.91</v>
          </cell>
        </row>
        <row r="299">
          <cell r="B299" t="str">
            <v>92-93</v>
          </cell>
          <cell r="C299">
            <v>99</v>
          </cell>
          <cell r="D299">
            <v>300</v>
          </cell>
          <cell r="E299">
            <v>390.68</v>
          </cell>
          <cell r="F299">
            <v>130.22666666666666</v>
          </cell>
          <cell r="G299">
            <v>3.3</v>
          </cell>
          <cell r="H299">
            <v>0.8446810689054981</v>
          </cell>
          <cell r="I299">
            <v>100</v>
          </cell>
          <cell r="J299">
            <v>0</v>
          </cell>
          <cell r="K299">
            <v>3.59</v>
          </cell>
          <cell r="L299">
            <v>3.59</v>
          </cell>
          <cell r="M299">
            <v>975.5</v>
          </cell>
          <cell r="N299">
            <v>979.4</v>
          </cell>
          <cell r="O299" t="str">
            <v>19.06.92</v>
          </cell>
          <cell r="P299">
            <v>970</v>
          </cell>
          <cell r="Q299" t="str">
            <v>06.12.92</v>
          </cell>
        </row>
        <row r="300">
          <cell r="B300" t="str">
            <v>93-94</v>
          </cell>
          <cell r="C300">
            <v>99</v>
          </cell>
          <cell r="D300">
            <v>385</v>
          </cell>
          <cell r="E300">
            <v>322.71699999999998</v>
          </cell>
          <cell r="F300">
            <v>83.822597402597395</v>
          </cell>
          <cell r="G300">
            <v>5.0999999999999996</v>
          </cell>
          <cell r="H300">
            <v>1.5803319936662772</v>
          </cell>
          <cell r="I300">
            <v>99</v>
          </cell>
          <cell r="J300">
            <v>0</v>
          </cell>
          <cell r="K300">
            <v>3.58</v>
          </cell>
          <cell r="L300">
            <v>3.58</v>
          </cell>
          <cell r="M300">
            <v>971.5</v>
          </cell>
          <cell r="N300">
            <v>979.5</v>
          </cell>
          <cell r="O300" t="str">
            <v>06.03.93</v>
          </cell>
          <cell r="P300">
            <v>970</v>
          </cell>
          <cell r="Q300" t="str">
            <v>13.08.93</v>
          </cell>
        </row>
        <row r="301">
          <cell r="B301" t="str">
            <v>94-95</v>
          </cell>
          <cell r="C301">
            <v>99</v>
          </cell>
          <cell r="D301">
            <v>315</v>
          </cell>
          <cell r="E301">
            <v>444.5</v>
          </cell>
          <cell r="F301">
            <v>141.11111111111111</v>
          </cell>
          <cell r="G301">
            <v>3.3</v>
          </cell>
          <cell r="H301">
            <v>0.74240719910011244</v>
          </cell>
          <cell r="I301">
            <v>99</v>
          </cell>
          <cell r="J301">
            <v>0</v>
          </cell>
          <cell r="K301">
            <v>0</v>
          </cell>
          <cell r="L301">
            <v>0</v>
          </cell>
          <cell r="M301">
            <v>971.7</v>
          </cell>
          <cell r="N301">
            <v>979.9</v>
          </cell>
          <cell r="O301" t="str">
            <v>27.03.95</v>
          </cell>
          <cell r="P301">
            <v>970.4</v>
          </cell>
          <cell r="Q301" t="str">
            <v>12.06.94</v>
          </cell>
        </row>
        <row r="302">
          <cell r="B302" t="str">
            <v>95-96</v>
          </cell>
          <cell r="C302">
            <v>99</v>
          </cell>
          <cell r="D302">
            <v>300</v>
          </cell>
          <cell r="E302">
            <v>444.2</v>
          </cell>
          <cell r="F302">
            <v>148.06666666666666</v>
          </cell>
          <cell r="G302">
            <v>4.9000000000000004</v>
          </cell>
          <cell r="H302">
            <v>1.1031067086897794</v>
          </cell>
          <cell r="I302">
            <v>99</v>
          </cell>
          <cell r="J302">
            <v>0</v>
          </cell>
          <cell r="K302">
            <v>4.5587695133149682</v>
          </cell>
          <cell r="L302">
            <v>4.5587695133149682</v>
          </cell>
          <cell r="M302">
            <v>970.5</v>
          </cell>
          <cell r="N302">
            <v>978.8</v>
          </cell>
          <cell r="O302" t="str">
            <v>28.07.95</v>
          </cell>
          <cell r="P302">
            <v>970.7</v>
          </cell>
          <cell r="Q302" t="str">
            <v>31.03.96</v>
          </cell>
        </row>
        <row r="303">
          <cell r="B303" t="str">
            <v>96-97</v>
          </cell>
          <cell r="C303">
            <v>99</v>
          </cell>
          <cell r="D303">
            <v>300</v>
          </cell>
          <cell r="E303">
            <v>481.4</v>
          </cell>
          <cell r="F303">
            <v>160.46666666666667</v>
          </cell>
          <cell r="G303">
            <v>4.0999999999999996</v>
          </cell>
          <cell r="H303">
            <v>0.85168259243872035</v>
          </cell>
          <cell r="I303">
            <v>99</v>
          </cell>
          <cell r="J303">
            <v>0</v>
          </cell>
          <cell r="K303">
            <v>4.9000000000000004</v>
          </cell>
          <cell r="L303">
            <v>4.9000000000000004</v>
          </cell>
          <cell r="M303">
            <v>971.1</v>
          </cell>
          <cell r="N303">
            <v>979.6</v>
          </cell>
          <cell r="O303" t="str">
            <v>18.09.96</v>
          </cell>
          <cell r="P303">
            <v>970.5</v>
          </cell>
          <cell r="Q303" t="str">
            <v>01.04.96</v>
          </cell>
        </row>
        <row r="304">
          <cell r="B304" t="str">
            <v>97-98</v>
          </cell>
          <cell r="C304">
            <v>99</v>
          </cell>
          <cell r="D304">
            <v>300</v>
          </cell>
          <cell r="E304">
            <v>382.55</v>
          </cell>
          <cell r="F304">
            <v>127.51666666666667</v>
          </cell>
          <cell r="G304">
            <v>4.8120000000000003</v>
          </cell>
          <cell r="H304">
            <v>1.2578747876094629</v>
          </cell>
          <cell r="I304">
            <v>99</v>
          </cell>
          <cell r="J304">
            <v>0</v>
          </cell>
          <cell r="K304">
            <v>4.01</v>
          </cell>
          <cell r="L304">
            <v>0</v>
          </cell>
          <cell r="M304">
            <v>973.5</v>
          </cell>
          <cell r="N304">
            <v>978</v>
          </cell>
          <cell r="O304" t="str">
            <v>03.04.97</v>
          </cell>
          <cell r="P304">
            <v>970</v>
          </cell>
          <cell r="Q304" t="str">
            <v>17.12.97</v>
          </cell>
        </row>
        <row r="305">
          <cell r="B305" t="str">
            <v>98-99</v>
          </cell>
          <cell r="C305">
            <v>99</v>
          </cell>
          <cell r="D305">
            <v>330</v>
          </cell>
          <cell r="E305">
            <v>392.8</v>
          </cell>
          <cell r="F305">
            <v>119.03030303030303</v>
          </cell>
          <cell r="G305">
            <v>5.2</v>
          </cell>
          <cell r="H305">
            <v>1.3238289205702647</v>
          </cell>
          <cell r="I305">
            <v>99</v>
          </cell>
          <cell r="J305">
            <v>0</v>
          </cell>
          <cell r="K305">
            <v>3.9</v>
          </cell>
          <cell r="L305">
            <v>0</v>
          </cell>
          <cell r="M305">
            <v>978.8</v>
          </cell>
          <cell r="N305">
            <v>979.4</v>
          </cell>
          <cell r="O305" t="str">
            <v>22.05.98</v>
          </cell>
          <cell r="P305">
            <v>970.2</v>
          </cell>
          <cell r="Q305" t="str">
            <v>29.08.98</v>
          </cell>
        </row>
        <row r="306">
          <cell r="B306" t="str">
            <v>99-00</v>
          </cell>
          <cell r="C306">
            <v>99</v>
          </cell>
          <cell r="D306">
            <v>330</v>
          </cell>
          <cell r="E306">
            <v>361.4</v>
          </cell>
          <cell r="F306">
            <v>109.5</v>
          </cell>
          <cell r="G306">
            <v>4.4000000000000004</v>
          </cell>
          <cell r="H306">
            <v>1.2</v>
          </cell>
          <cell r="I306">
            <v>99</v>
          </cell>
          <cell r="J306">
            <v>0</v>
          </cell>
          <cell r="K306" t="str">
            <v xml:space="preserve"> </v>
          </cell>
          <cell r="L306">
            <v>0</v>
          </cell>
          <cell r="M306">
            <v>979.2</v>
          </cell>
          <cell r="N306">
            <v>979.99</v>
          </cell>
          <cell r="O306" t="str">
            <v xml:space="preserve"> </v>
          </cell>
          <cell r="P306">
            <v>972.4</v>
          </cell>
        </row>
        <row r="307">
          <cell r="B307" t="str">
            <v>00-01</v>
          </cell>
          <cell r="C307">
            <v>99</v>
          </cell>
          <cell r="D307">
            <v>300</v>
          </cell>
          <cell r="E307">
            <v>140.33000000000001</v>
          </cell>
          <cell r="F307">
            <v>46.78</v>
          </cell>
          <cell r="G307">
            <v>3.01</v>
          </cell>
          <cell r="H307">
            <v>2.14</v>
          </cell>
          <cell r="I307">
            <v>99</v>
          </cell>
          <cell r="J307">
            <v>0</v>
          </cell>
          <cell r="K307">
            <v>0</v>
          </cell>
          <cell r="L307">
            <v>0</v>
          </cell>
          <cell r="M307">
            <v>976.7</v>
          </cell>
        </row>
        <row r="308">
          <cell r="A308" t="str">
            <v>Average last 5 years</v>
          </cell>
          <cell r="B308">
            <v>0</v>
          </cell>
          <cell r="C308">
            <v>0</v>
          </cell>
          <cell r="D308">
            <v>312</v>
          </cell>
          <cell r="E308">
            <v>412.46999999999997</v>
          </cell>
          <cell r="F308">
            <v>132.9160606060606</v>
          </cell>
          <cell r="G308">
            <v>4.6823999999999995</v>
          </cell>
          <cell r="H308">
            <v>1.1472986018616456</v>
          </cell>
          <cell r="I308">
            <v>99</v>
          </cell>
          <cell r="J308">
            <v>0</v>
          </cell>
          <cell r="K308">
            <v>3.473753902662994</v>
          </cell>
          <cell r="L308">
            <v>1.8917539026629939</v>
          </cell>
          <cell r="M308">
            <v>974.61999999999989</v>
          </cell>
          <cell r="N308">
            <v>979.14</v>
          </cell>
          <cell r="O308">
            <v>0</v>
          </cell>
          <cell r="P308">
            <v>970.36</v>
          </cell>
          <cell r="Q308">
            <v>0</v>
          </cell>
        </row>
        <row r="309">
          <cell r="A309" t="str">
            <v>STATE  LOAD  DESPATCH  CENTRE  M.P.E.B.  JABALPUR</v>
          </cell>
        </row>
        <row r="310">
          <cell r="A310" t="str">
            <v>CHAMBAL COMPLEX</v>
          </cell>
        </row>
        <row r="311">
          <cell r="A311" t="str">
            <v>STATION NAME</v>
          </cell>
          <cell r="B311" t="str">
            <v>YEAR</v>
          </cell>
          <cell r="C311" t="str">
            <v>CAPACITY</v>
          </cell>
          <cell r="D311" t="str">
            <v>TARGET</v>
          </cell>
          <cell r="E311" t="str">
            <v>ACTUAL GENE.</v>
          </cell>
          <cell r="F311" t="str">
            <v>ACHIEVE-MENT</v>
          </cell>
          <cell r="G311" t="str">
            <v>AUXILIARY CONSUMPTION</v>
          </cell>
          <cell r="H311">
            <v>0</v>
          </cell>
          <cell r="I311" t="str">
            <v>MAXIMUM DEMAND</v>
          </cell>
          <cell r="J311" t="str">
            <v>WATER INFLOW</v>
          </cell>
          <cell r="K311" t="str">
            <v>WATER CONSUMED</v>
          </cell>
          <cell r="L311" t="str">
            <v>WATER CONSUMED</v>
          </cell>
          <cell r="M311" t="str">
            <v>LEVEL AT THE END</v>
          </cell>
          <cell r="N311" t="str">
            <v>MAXIMUM LEVEL</v>
          </cell>
          <cell r="O311">
            <v>0</v>
          </cell>
          <cell r="P311" t="str">
            <v>MINIMUM LEVEL</v>
          </cell>
        </row>
        <row r="312">
          <cell r="C312" t="str">
            <v>MW</v>
          </cell>
          <cell r="D312" t="str">
            <v>MKwh</v>
          </cell>
          <cell r="E312" t="str">
            <v>MKwh</v>
          </cell>
          <cell r="F312" t="str">
            <v>%</v>
          </cell>
          <cell r="G312" t="str">
            <v>MKwh</v>
          </cell>
          <cell r="H312" t="str">
            <v>%</v>
          </cell>
          <cell r="I312" t="str">
            <v>MW</v>
          </cell>
          <cell r="J312" t="str">
            <v>MAFT</v>
          </cell>
          <cell r="K312" t="str">
            <v>MCM</v>
          </cell>
          <cell r="L312" t="str">
            <v>MCM</v>
          </cell>
          <cell r="M312" t="str">
            <v>FT / M</v>
          </cell>
          <cell r="N312" t="str">
            <v>FT / M</v>
          </cell>
          <cell r="O312" t="str">
            <v>DATE</v>
          </cell>
          <cell r="P312" t="str">
            <v>FT / M</v>
          </cell>
          <cell r="Q312" t="str">
            <v>DATE</v>
          </cell>
        </row>
        <row r="313">
          <cell r="A313" t="str">
            <v>CHAMBAL</v>
          </cell>
          <cell r="B313" t="str">
            <v>88-89</v>
          </cell>
          <cell r="C313">
            <v>386</v>
          </cell>
          <cell r="D313">
            <v>1300</v>
          </cell>
          <cell r="E313">
            <v>1155</v>
          </cell>
          <cell r="F313">
            <v>88.84615384615384</v>
          </cell>
          <cell r="G313">
            <v>0</v>
          </cell>
          <cell r="H313">
            <v>0</v>
          </cell>
        </row>
        <row r="314">
          <cell r="B314" t="str">
            <v>89-90</v>
          </cell>
          <cell r="C314">
            <v>386</v>
          </cell>
          <cell r="D314">
            <v>1300</v>
          </cell>
          <cell r="E314">
            <v>906.51</v>
          </cell>
          <cell r="F314">
            <v>69.731538461538463</v>
          </cell>
          <cell r="G314">
            <v>12</v>
          </cell>
          <cell r="H314">
            <v>1.3237581493861073</v>
          </cell>
        </row>
        <row r="315">
          <cell r="B315" t="str">
            <v>90-91</v>
          </cell>
          <cell r="C315">
            <v>386</v>
          </cell>
          <cell r="D315">
            <v>1150</v>
          </cell>
          <cell r="E315">
            <v>917.59999999999991</v>
          </cell>
          <cell r="F315">
            <v>79.79130434782607</v>
          </cell>
          <cell r="G315">
            <v>5</v>
          </cell>
          <cell r="H315">
            <v>0.54489973844812556</v>
          </cell>
        </row>
        <row r="316">
          <cell r="B316" t="str">
            <v>91-92</v>
          </cell>
          <cell r="C316">
            <v>386</v>
          </cell>
          <cell r="D316">
            <v>1150</v>
          </cell>
          <cell r="E316">
            <v>1562.3300000000002</v>
          </cell>
          <cell r="F316">
            <v>135.85478260869567</v>
          </cell>
          <cell r="G316">
            <v>8.6</v>
          </cell>
          <cell r="H316">
            <v>0.5504598900360359</v>
          </cell>
        </row>
        <row r="317">
          <cell r="B317" t="str">
            <v>92-93</v>
          </cell>
          <cell r="C317">
            <v>386</v>
          </cell>
          <cell r="D317">
            <v>1150</v>
          </cell>
          <cell r="E317">
            <v>1239.3900000000001</v>
          </cell>
          <cell r="F317">
            <v>107.77304347826089</v>
          </cell>
          <cell r="G317">
            <v>8.3999999999999986</v>
          </cell>
          <cell r="H317">
            <v>0.67775276547333752</v>
          </cell>
          <cell r="I317" t="str">
            <v xml:space="preserve"> </v>
          </cell>
          <cell r="J317">
            <v>0</v>
          </cell>
          <cell r="K317" t="str">
            <v xml:space="preserve"> </v>
          </cell>
          <cell r="L317" t="str">
            <v xml:space="preserve"> </v>
          </cell>
          <cell r="M317" t="str">
            <v xml:space="preserve"> </v>
          </cell>
        </row>
        <row r="318">
          <cell r="B318" t="str">
            <v>93-94</v>
          </cell>
          <cell r="C318">
            <v>386</v>
          </cell>
          <cell r="D318">
            <v>1500</v>
          </cell>
          <cell r="E318">
            <v>1032.2988</v>
          </cell>
          <cell r="F318">
            <v>68.819919999999996</v>
          </cell>
          <cell r="G318">
            <v>14.78</v>
          </cell>
          <cell r="H318">
            <v>1.4317559993288764</v>
          </cell>
          <cell r="I318" t="str">
            <v xml:space="preserve"> </v>
          </cell>
          <cell r="J318">
            <v>0</v>
          </cell>
          <cell r="K318" t="str">
            <v xml:space="preserve"> </v>
          </cell>
          <cell r="L318" t="str">
            <v xml:space="preserve"> </v>
          </cell>
          <cell r="M318" t="str">
            <v xml:space="preserve"> </v>
          </cell>
        </row>
        <row r="319">
          <cell r="B319" t="str">
            <v>94-95</v>
          </cell>
          <cell r="C319">
            <v>386</v>
          </cell>
          <cell r="D319">
            <v>1200</v>
          </cell>
          <cell r="E319">
            <v>1404.6</v>
          </cell>
          <cell r="F319">
            <v>117.05</v>
          </cell>
          <cell r="G319">
            <v>12.2</v>
          </cell>
          <cell r="H319">
            <v>0.86857468318382458</v>
          </cell>
          <cell r="I319" t="str">
            <v xml:space="preserve"> </v>
          </cell>
          <cell r="J319">
            <v>0</v>
          </cell>
          <cell r="K319" t="str">
            <v xml:space="preserve"> </v>
          </cell>
          <cell r="L319" t="str">
            <v xml:space="preserve"> </v>
          </cell>
          <cell r="M319" t="str">
            <v xml:space="preserve"> </v>
          </cell>
        </row>
        <row r="320">
          <cell r="B320" t="str">
            <v>95-96</v>
          </cell>
          <cell r="C320">
            <v>386</v>
          </cell>
          <cell r="D320">
            <v>1060</v>
          </cell>
          <cell r="E320">
            <v>1642.3</v>
          </cell>
          <cell r="F320">
            <v>154.93396226415095</v>
          </cell>
          <cell r="G320">
            <v>14.200000000000001</v>
          </cell>
          <cell r="H320">
            <v>0.8646410521829142</v>
          </cell>
          <cell r="I320" t="str">
            <v xml:space="preserve"> </v>
          </cell>
          <cell r="J320">
            <v>0</v>
          </cell>
          <cell r="K320" t="str">
            <v xml:space="preserve"> </v>
          </cell>
          <cell r="L320" t="str">
            <v xml:space="preserve"> </v>
          </cell>
          <cell r="M320" t="str">
            <v xml:space="preserve"> </v>
          </cell>
        </row>
        <row r="321">
          <cell r="B321" t="str">
            <v>96-97</v>
          </cell>
          <cell r="C321">
            <v>386</v>
          </cell>
          <cell r="D321">
            <v>1160</v>
          </cell>
          <cell r="E321">
            <v>1739.5</v>
          </cell>
          <cell r="F321">
            <v>149.95689655172413</v>
          </cell>
          <cell r="G321">
            <v>10.5</v>
          </cell>
          <cell r="H321">
            <v>0.60362173038229372</v>
          </cell>
          <cell r="I321" t="str">
            <v xml:space="preserve"> </v>
          </cell>
          <cell r="J321">
            <v>0</v>
          </cell>
          <cell r="K321" t="str">
            <v xml:space="preserve"> </v>
          </cell>
          <cell r="L321" t="str">
            <v xml:space="preserve"> </v>
          </cell>
          <cell r="M321" t="str">
            <v xml:space="preserve"> </v>
          </cell>
        </row>
        <row r="322">
          <cell r="B322" t="str">
            <v>97-98</v>
          </cell>
          <cell r="C322">
            <v>386</v>
          </cell>
          <cell r="D322">
            <v>1160</v>
          </cell>
          <cell r="E322">
            <v>1362.57</v>
          </cell>
          <cell r="F322">
            <v>117.46293103448276</v>
          </cell>
          <cell r="G322">
            <v>11.581</v>
          </cell>
          <cell r="H322">
            <v>0.84993798483747618</v>
          </cell>
          <cell r="I322" t="str">
            <v xml:space="preserve"> </v>
          </cell>
          <cell r="J322">
            <v>0</v>
          </cell>
          <cell r="K322" t="str">
            <v xml:space="preserve"> </v>
          </cell>
          <cell r="L322" t="str">
            <v xml:space="preserve"> </v>
          </cell>
          <cell r="M322" t="str">
            <v xml:space="preserve"> </v>
          </cell>
        </row>
        <row r="323">
          <cell r="B323" t="str">
            <v>98-99</v>
          </cell>
          <cell r="C323">
            <v>386</v>
          </cell>
          <cell r="D323">
            <v>1300</v>
          </cell>
          <cell r="E323">
            <v>1486.3999999999999</v>
          </cell>
          <cell r="F323">
            <v>114.33846153846154</v>
          </cell>
          <cell r="G323">
            <v>13.2</v>
          </cell>
          <cell r="H323">
            <v>0.88805166846071049</v>
          </cell>
          <cell r="I323" t="str">
            <v xml:space="preserve"> </v>
          </cell>
          <cell r="J323">
            <v>0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</row>
        <row r="324">
          <cell r="B324" t="str">
            <v>99-00</v>
          </cell>
          <cell r="C324">
            <v>386</v>
          </cell>
          <cell r="D324">
            <v>1300</v>
          </cell>
          <cell r="E324">
            <v>1185.5</v>
          </cell>
          <cell r="F324">
            <v>91.192307692307693</v>
          </cell>
          <cell r="G324">
            <v>12</v>
          </cell>
          <cell r="H324">
            <v>1.0122311261071277</v>
          </cell>
        </row>
        <row r="325">
          <cell r="B325" t="str">
            <v>00-01</v>
          </cell>
          <cell r="C325">
            <v>386</v>
          </cell>
          <cell r="D325">
            <v>1200</v>
          </cell>
          <cell r="E325">
            <v>427.45</v>
          </cell>
          <cell r="F325">
            <v>35.619999999999997</v>
          </cell>
          <cell r="G325">
            <v>8.66</v>
          </cell>
          <cell r="H325">
            <v>2.0299999999999998</v>
          </cell>
        </row>
        <row r="326">
          <cell r="A326" t="str">
            <v>Average last 5 years</v>
          </cell>
          <cell r="B326">
            <v>0</v>
          </cell>
          <cell r="C326">
            <v>0</v>
          </cell>
          <cell r="D326">
            <v>1196</v>
          </cell>
          <cell r="E326">
            <v>1483.2539999999999</v>
          </cell>
          <cell r="F326">
            <v>125.57691181622542</v>
          </cell>
          <cell r="G326">
            <v>12.296200000000002</v>
          </cell>
          <cell r="H326">
            <v>0.84369671239410449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 t="str">
            <v>M.P.CHAMBAL</v>
          </cell>
          <cell r="B327" t="str">
            <v>88-89</v>
          </cell>
          <cell r="C327">
            <v>193</v>
          </cell>
          <cell r="D327">
            <v>650</v>
          </cell>
          <cell r="E327">
            <v>577.5</v>
          </cell>
          <cell r="F327">
            <v>88.84615384615384</v>
          </cell>
          <cell r="G327">
            <v>0</v>
          </cell>
          <cell r="H327">
            <v>0</v>
          </cell>
        </row>
        <row r="328">
          <cell r="B328" t="str">
            <v>89-90</v>
          </cell>
          <cell r="C328">
            <v>193</v>
          </cell>
          <cell r="D328">
            <v>650</v>
          </cell>
          <cell r="E328">
            <v>453.255</v>
          </cell>
          <cell r="F328">
            <v>69.731538461538463</v>
          </cell>
          <cell r="G328">
            <v>6</v>
          </cell>
          <cell r="H328">
            <v>1.3237581493861073</v>
          </cell>
        </row>
        <row r="329">
          <cell r="B329" t="str">
            <v>90-91</v>
          </cell>
          <cell r="C329">
            <v>193</v>
          </cell>
          <cell r="D329">
            <v>575</v>
          </cell>
          <cell r="E329">
            <v>458.79999999999995</v>
          </cell>
          <cell r="F329">
            <v>79.79130434782607</v>
          </cell>
          <cell r="G329">
            <v>2.5</v>
          </cell>
          <cell r="H329">
            <v>0.54489973844812556</v>
          </cell>
        </row>
        <row r="330">
          <cell r="B330" t="str">
            <v>91-92</v>
          </cell>
          <cell r="C330">
            <v>193</v>
          </cell>
          <cell r="D330">
            <v>575</v>
          </cell>
          <cell r="E330">
            <v>781.16500000000008</v>
          </cell>
          <cell r="F330">
            <v>135.85478260869567</v>
          </cell>
          <cell r="G330">
            <v>4.3</v>
          </cell>
          <cell r="H330">
            <v>0.5504598900360359</v>
          </cell>
        </row>
        <row r="331">
          <cell r="B331" t="str">
            <v>92-93</v>
          </cell>
          <cell r="C331">
            <v>193</v>
          </cell>
          <cell r="D331">
            <v>575</v>
          </cell>
          <cell r="E331">
            <v>619.69500000000005</v>
          </cell>
          <cell r="F331">
            <v>107.77304347826089</v>
          </cell>
          <cell r="G331">
            <v>4.1999999999999993</v>
          </cell>
          <cell r="H331">
            <v>0.67775276547333752</v>
          </cell>
        </row>
        <row r="332">
          <cell r="B332" t="str">
            <v>93-94</v>
          </cell>
          <cell r="C332">
            <v>193</v>
          </cell>
          <cell r="D332">
            <v>750</v>
          </cell>
          <cell r="E332">
            <v>516.14940000000001</v>
          </cell>
          <cell r="F332">
            <v>68.819919999999996</v>
          </cell>
          <cell r="G332">
            <v>7.39</v>
          </cell>
          <cell r="H332">
            <v>1.4317559993288764</v>
          </cell>
          <cell r="I332" t="str">
            <v xml:space="preserve"> </v>
          </cell>
          <cell r="J332">
            <v>0</v>
          </cell>
          <cell r="K332" t="str">
            <v xml:space="preserve"> </v>
          </cell>
          <cell r="L332" t="str">
            <v xml:space="preserve"> </v>
          </cell>
          <cell r="M332" t="str">
            <v xml:space="preserve"> </v>
          </cell>
        </row>
        <row r="333">
          <cell r="B333" t="str">
            <v>94-95</v>
          </cell>
          <cell r="C333">
            <v>193</v>
          </cell>
          <cell r="D333">
            <v>600</v>
          </cell>
          <cell r="E333">
            <v>702.3</v>
          </cell>
          <cell r="F333">
            <v>117.05</v>
          </cell>
          <cell r="G333">
            <v>6.1</v>
          </cell>
          <cell r="H333">
            <v>0.86857468318382458</v>
          </cell>
          <cell r="I333" t="str">
            <v xml:space="preserve"> </v>
          </cell>
          <cell r="J333">
            <v>0</v>
          </cell>
          <cell r="K333" t="str">
            <v xml:space="preserve"> </v>
          </cell>
          <cell r="L333" t="str">
            <v xml:space="preserve"> </v>
          </cell>
          <cell r="M333" t="str">
            <v xml:space="preserve"> </v>
          </cell>
        </row>
        <row r="334">
          <cell r="B334" t="str">
            <v>95-96</v>
          </cell>
          <cell r="C334">
            <v>193</v>
          </cell>
          <cell r="D334">
            <v>530</v>
          </cell>
          <cell r="E334">
            <v>821.15</v>
          </cell>
          <cell r="F334">
            <v>154.93396226415095</v>
          </cell>
          <cell r="G334">
            <v>7.1000000000000005</v>
          </cell>
          <cell r="H334">
            <v>0.8646410521829142</v>
          </cell>
        </row>
        <row r="335">
          <cell r="B335" t="str">
            <v>96-97</v>
          </cell>
          <cell r="C335">
            <v>193</v>
          </cell>
          <cell r="D335">
            <v>580</v>
          </cell>
          <cell r="E335">
            <v>869.75</v>
          </cell>
          <cell r="F335">
            <v>149.95689655172413</v>
          </cell>
          <cell r="G335">
            <v>5.25</v>
          </cell>
          <cell r="H335">
            <v>0.60362173038229372</v>
          </cell>
        </row>
        <row r="336">
          <cell r="B336" t="str">
            <v>97-98</v>
          </cell>
          <cell r="C336">
            <v>193</v>
          </cell>
          <cell r="D336">
            <v>580</v>
          </cell>
          <cell r="E336">
            <v>681.28499999999997</v>
          </cell>
          <cell r="F336">
            <v>117.46293103448276</v>
          </cell>
          <cell r="G336">
            <v>5.7904999999999998</v>
          </cell>
          <cell r="H336">
            <v>0.84993798483747618</v>
          </cell>
        </row>
        <row r="337">
          <cell r="B337" t="str">
            <v>98-99</v>
          </cell>
          <cell r="C337">
            <v>193</v>
          </cell>
          <cell r="D337">
            <v>650</v>
          </cell>
          <cell r="E337">
            <v>743.19999999999993</v>
          </cell>
          <cell r="F337">
            <v>114.33846153846154</v>
          </cell>
          <cell r="G337">
            <v>6.6</v>
          </cell>
          <cell r="H337">
            <v>0.88805166846071049</v>
          </cell>
        </row>
        <row r="338">
          <cell r="B338" t="str">
            <v>99-00</v>
          </cell>
          <cell r="C338">
            <v>193</v>
          </cell>
          <cell r="D338">
            <v>650</v>
          </cell>
          <cell r="E338">
            <v>592.75</v>
          </cell>
          <cell r="F338">
            <v>91.192307692307693</v>
          </cell>
          <cell r="G338">
            <v>6</v>
          </cell>
          <cell r="H338">
            <v>1.0122311261071277</v>
          </cell>
        </row>
        <row r="339">
          <cell r="B339" t="str">
            <v>00-01</v>
          </cell>
          <cell r="C339">
            <v>193</v>
          </cell>
          <cell r="D339">
            <v>600</v>
          </cell>
          <cell r="E339">
            <v>213.72</v>
          </cell>
          <cell r="F339">
            <v>35.619999999999997</v>
          </cell>
          <cell r="G339">
            <v>4.33</v>
          </cell>
          <cell r="H339">
            <v>2.0299999999999998</v>
          </cell>
        </row>
        <row r="340">
          <cell r="A340" t="str">
            <v>Average last 5 years</v>
          </cell>
          <cell r="B340">
            <v>0</v>
          </cell>
          <cell r="C340">
            <v>0</v>
          </cell>
          <cell r="D340">
            <v>598</v>
          </cell>
          <cell r="E340">
            <v>741.62699999999995</v>
          </cell>
          <cell r="F340">
            <v>125.57691181622542</v>
          </cell>
          <cell r="G340">
            <v>6.1481000000000012</v>
          </cell>
          <cell r="H340">
            <v>0.84369671239410449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 t="str">
            <v>PENCH</v>
          </cell>
          <cell r="B341" t="str">
            <v>88-89</v>
          </cell>
          <cell r="C341">
            <v>160</v>
          </cell>
          <cell r="D341">
            <v>240</v>
          </cell>
          <cell r="E341">
            <v>248</v>
          </cell>
          <cell r="F341">
            <v>103.33333333333333</v>
          </cell>
          <cell r="G341" t="str">
            <v xml:space="preserve"> </v>
          </cell>
          <cell r="H341">
            <v>0</v>
          </cell>
          <cell r="I341" t="str">
            <v xml:space="preserve"> </v>
          </cell>
          <cell r="J341" t="str">
            <v xml:space="preserve"> </v>
          </cell>
          <cell r="K341" t="str">
            <v xml:space="preserve"> </v>
          </cell>
          <cell r="L341" t="str">
            <v xml:space="preserve"> </v>
          </cell>
          <cell r="M341" t="str">
            <v xml:space="preserve"> </v>
          </cell>
          <cell r="N341" t="str">
            <v xml:space="preserve"> </v>
          </cell>
          <cell r="O341" t="str">
            <v xml:space="preserve"> </v>
          </cell>
          <cell r="P341" t="str">
            <v xml:space="preserve"> </v>
          </cell>
          <cell r="Q341" t="str">
            <v xml:space="preserve"> </v>
          </cell>
        </row>
        <row r="342">
          <cell r="B342" t="str">
            <v>89-90</v>
          </cell>
          <cell r="C342">
            <v>160</v>
          </cell>
          <cell r="D342">
            <v>240</v>
          </cell>
          <cell r="E342">
            <v>212.32</v>
          </cell>
          <cell r="F342">
            <v>88.46</v>
          </cell>
          <cell r="G342">
            <v>0.2</v>
          </cell>
          <cell r="H342">
            <v>0.08</v>
          </cell>
          <cell r="I342">
            <v>160</v>
          </cell>
          <cell r="J342">
            <v>306</v>
          </cell>
          <cell r="K342">
            <v>0</v>
          </cell>
          <cell r="L342">
            <v>0</v>
          </cell>
          <cell r="M342">
            <v>464.6</v>
          </cell>
          <cell r="N342">
            <v>478.73</v>
          </cell>
          <cell r="O342" t="str">
            <v>13.09.89</v>
          </cell>
          <cell r="P342">
            <v>463.3</v>
          </cell>
          <cell r="Q342" t="str">
            <v>28.06.89</v>
          </cell>
        </row>
        <row r="343">
          <cell r="B343" t="str">
            <v>90-91</v>
          </cell>
          <cell r="C343">
            <v>160</v>
          </cell>
          <cell r="D343">
            <v>390</v>
          </cell>
          <cell r="E343">
            <v>340.8</v>
          </cell>
          <cell r="F343">
            <v>87.384615384615387</v>
          </cell>
          <cell r="G343">
            <v>0.2</v>
          </cell>
          <cell r="H343">
            <v>5.8685446009389672E-2</v>
          </cell>
          <cell r="I343">
            <v>160</v>
          </cell>
          <cell r="J343">
            <v>1432</v>
          </cell>
          <cell r="K343">
            <v>984.66</v>
          </cell>
          <cell r="L343">
            <v>984.66</v>
          </cell>
          <cell r="M343">
            <v>477.76</v>
          </cell>
          <cell r="N343">
            <v>488.35</v>
          </cell>
          <cell r="O343" t="str">
            <v>13.10.90</v>
          </cell>
          <cell r="P343">
            <v>462.1</v>
          </cell>
          <cell r="Q343" t="str">
            <v>01.06.90</v>
          </cell>
        </row>
        <row r="344">
          <cell r="B344" t="str">
            <v>91-92</v>
          </cell>
          <cell r="C344">
            <v>160</v>
          </cell>
          <cell r="D344">
            <v>390</v>
          </cell>
          <cell r="E344">
            <v>286.27999999999997</v>
          </cell>
          <cell r="F344">
            <v>73.405128205128193</v>
          </cell>
          <cell r="G344">
            <v>0.2</v>
          </cell>
          <cell r="H344">
            <v>6.9861673885706313E-2</v>
          </cell>
          <cell r="I344">
            <v>150</v>
          </cell>
          <cell r="J344">
            <v>678</v>
          </cell>
          <cell r="K344">
            <v>874.4</v>
          </cell>
          <cell r="L344">
            <v>874.4</v>
          </cell>
          <cell r="M344">
            <v>464.42</v>
          </cell>
          <cell r="N344">
            <v>484.14</v>
          </cell>
          <cell r="O344" t="str">
            <v>14.09.91</v>
          </cell>
          <cell r="P344">
            <v>464.51</v>
          </cell>
          <cell r="Q344" t="str">
            <v>31.03.92</v>
          </cell>
        </row>
        <row r="345">
          <cell r="B345" t="str">
            <v>92-93</v>
          </cell>
          <cell r="C345">
            <v>160</v>
          </cell>
          <cell r="D345">
            <v>320</v>
          </cell>
          <cell r="E345">
            <v>273.24</v>
          </cell>
          <cell r="F345">
            <v>85.387500000000003</v>
          </cell>
          <cell r="G345">
            <v>0.3</v>
          </cell>
          <cell r="H345">
            <v>0.10979358805445762</v>
          </cell>
          <cell r="I345">
            <v>160</v>
          </cell>
          <cell r="J345">
            <v>1056</v>
          </cell>
          <cell r="K345">
            <v>659.9</v>
          </cell>
          <cell r="L345">
            <v>659.9</v>
          </cell>
          <cell r="M345">
            <v>474.9</v>
          </cell>
          <cell r="N345">
            <v>487.91</v>
          </cell>
          <cell r="O345" t="str">
            <v>15.09.92</v>
          </cell>
          <cell r="P345">
            <v>453.92</v>
          </cell>
          <cell r="Q345" t="str">
            <v>19.06.92</v>
          </cell>
        </row>
        <row r="346">
          <cell r="B346" t="str">
            <v>93-94</v>
          </cell>
          <cell r="C346">
            <v>160</v>
          </cell>
          <cell r="D346">
            <v>390</v>
          </cell>
          <cell r="E346">
            <v>400.93799999999999</v>
          </cell>
          <cell r="F346">
            <v>102.80461538461537</v>
          </cell>
          <cell r="G346">
            <v>0.5</v>
          </cell>
          <cell r="H346">
            <v>0.12470756076999437</v>
          </cell>
          <cell r="I346">
            <v>82</v>
          </cell>
          <cell r="J346">
            <v>1993</v>
          </cell>
          <cell r="K346">
            <v>1096.8499999999999</v>
          </cell>
          <cell r="L346">
            <v>1096.8499999999999</v>
          </cell>
          <cell r="M346">
            <v>483.64</v>
          </cell>
          <cell r="N346">
            <v>490.18</v>
          </cell>
          <cell r="O346" t="str">
            <v>27.09.94</v>
          </cell>
          <cell r="P346">
            <v>468.34</v>
          </cell>
          <cell r="Q346" t="str">
            <v>15.06.93</v>
          </cell>
        </row>
        <row r="347">
          <cell r="B347" t="str">
            <v>94-95</v>
          </cell>
          <cell r="C347">
            <v>160</v>
          </cell>
          <cell r="D347">
            <v>450</v>
          </cell>
          <cell r="E347">
            <v>609.79999999999995</v>
          </cell>
          <cell r="F347">
            <v>135.51111111111109</v>
          </cell>
          <cell r="G347">
            <v>1.6766179999999999</v>
          </cell>
          <cell r="H347">
            <v>0.27494555591997377</v>
          </cell>
          <cell r="I347">
            <v>160</v>
          </cell>
          <cell r="J347">
            <v>3286</v>
          </cell>
          <cell r="K347">
            <v>1773.508</v>
          </cell>
          <cell r="L347">
            <v>1773.508</v>
          </cell>
          <cell r="M347">
            <v>476.6</v>
          </cell>
          <cell r="N347">
            <v>490.43</v>
          </cell>
          <cell r="O347" t="str">
            <v>06.09.94</v>
          </cell>
          <cell r="P347">
            <v>474.65</v>
          </cell>
          <cell r="Q347" t="str">
            <v>30.06.94</v>
          </cell>
        </row>
        <row r="348">
          <cell r="B348" t="str">
            <v>95-96</v>
          </cell>
          <cell r="C348">
            <v>160</v>
          </cell>
          <cell r="D348">
            <v>450</v>
          </cell>
          <cell r="E348">
            <v>409.3</v>
          </cell>
          <cell r="F348">
            <v>90.955555555555549</v>
          </cell>
          <cell r="G348">
            <v>1.2</v>
          </cell>
          <cell r="H348">
            <v>0.29318348399706817</v>
          </cell>
          <cell r="I348">
            <v>160</v>
          </cell>
          <cell r="J348">
            <v>1304.69</v>
          </cell>
          <cell r="K348">
            <v>1237.548</v>
          </cell>
          <cell r="L348">
            <v>1237.548</v>
          </cell>
          <cell r="M348">
            <v>472.9</v>
          </cell>
          <cell r="N348">
            <v>486</v>
          </cell>
          <cell r="O348" t="str">
            <v>15.09.95</v>
          </cell>
          <cell r="P348">
            <v>468.55</v>
          </cell>
          <cell r="Q348" t="str">
            <v>30.06.95</v>
          </cell>
        </row>
        <row r="349">
          <cell r="B349" t="str">
            <v>96-97</v>
          </cell>
          <cell r="C349">
            <v>160</v>
          </cell>
          <cell r="D349">
            <v>525</v>
          </cell>
          <cell r="E349">
            <v>292.8</v>
          </cell>
          <cell r="F349">
            <v>55.771428571428572</v>
          </cell>
          <cell r="G349">
            <v>1</v>
          </cell>
          <cell r="H349">
            <v>0.34153005464480873</v>
          </cell>
          <cell r="I349">
            <v>160</v>
          </cell>
          <cell r="J349">
            <v>794.8</v>
          </cell>
          <cell r="K349">
            <v>0</v>
          </cell>
          <cell r="L349">
            <v>0</v>
          </cell>
          <cell r="M349">
            <v>467.3</v>
          </cell>
          <cell r="N349">
            <v>483.05</v>
          </cell>
          <cell r="O349" t="str">
            <v>30.09.96</v>
          </cell>
          <cell r="P349">
            <v>463.6</v>
          </cell>
          <cell r="Q349" t="str">
            <v>15.06.96</v>
          </cell>
        </row>
        <row r="350">
          <cell r="B350" t="str">
            <v>97-98</v>
          </cell>
          <cell r="C350">
            <v>160</v>
          </cell>
          <cell r="D350">
            <v>525</v>
          </cell>
          <cell r="E350">
            <v>474.97</v>
          </cell>
          <cell r="F350">
            <v>90.470476190476191</v>
          </cell>
          <cell r="G350">
            <v>1.032</v>
          </cell>
          <cell r="H350">
            <v>0.21727688064509337</v>
          </cell>
          <cell r="I350">
            <v>160</v>
          </cell>
          <cell r="J350">
            <v>3261.21</v>
          </cell>
          <cell r="K350">
            <v>911.9</v>
          </cell>
          <cell r="L350">
            <v>0</v>
          </cell>
          <cell r="M350">
            <v>486.66</v>
          </cell>
          <cell r="N350">
            <v>490.13</v>
          </cell>
          <cell r="O350" t="str">
            <v>31.12.97</v>
          </cell>
          <cell r="P350">
            <v>462.88</v>
          </cell>
          <cell r="Q350" t="str">
            <v>01.07.97</v>
          </cell>
        </row>
        <row r="351">
          <cell r="B351" t="str">
            <v>98-99</v>
          </cell>
          <cell r="C351">
            <v>160</v>
          </cell>
          <cell r="D351">
            <v>525</v>
          </cell>
          <cell r="E351">
            <v>561.1</v>
          </cell>
          <cell r="F351">
            <v>106.87619047619047</v>
          </cell>
          <cell r="G351">
            <v>1.1000000000000001</v>
          </cell>
          <cell r="H351">
            <v>0.19604348600962396</v>
          </cell>
          <cell r="I351">
            <v>160</v>
          </cell>
          <cell r="J351">
            <v>1358.9</v>
          </cell>
          <cell r="K351">
            <v>911.9</v>
          </cell>
          <cell r="L351">
            <v>0</v>
          </cell>
          <cell r="M351">
            <v>481.29</v>
          </cell>
          <cell r="N351">
            <v>490</v>
          </cell>
          <cell r="O351" t="str">
            <v>11.11.98</v>
          </cell>
          <cell r="P351">
            <v>477.5</v>
          </cell>
          <cell r="Q351" t="str">
            <v>27.06.98</v>
          </cell>
        </row>
        <row r="352">
          <cell r="B352" t="str">
            <v>99-00</v>
          </cell>
          <cell r="C352">
            <v>160</v>
          </cell>
          <cell r="D352">
            <v>525</v>
          </cell>
          <cell r="E352">
            <v>560.5</v>
          </cell>
          <cell r="F352">
            <v>106.8</v>
          </cell>
          <cell r="G352">
            <v>2.1</v>
          </cell>
          <cell r="H352">
            <v>0.37466547725245319</v>
          </cell>
          <cell r="I352">
            <v>160</v>
          </cell>
          <cell r="J352">
            <v>2994</v>
          </cell>
          <cell r="K352">
            <v>1635.48</v>
          </cell>
          <cell r="L352">
            <v>0</v>
          </cell>
          <cell r="M352">
            <v>478.86</v>
          </cell>
          <cell r="N352">
            <v>490.08</v>
          </cell>
          <cell r="O352">
            <v>0</v>
          </cell>
          <cell r="P352">
            <v>476.93</v>
          </cell>
        </row>
        <row r="353">
          <cell r="B353" t="str">
            <v>00-01</v>
          </cell>
          <cell r="C353">
            <v>160</v>
          </cell>
          <cell r="D353">
            <v>550</v>
          </cell>
          <cell r="E353">
            <v>284.22000000000003</v>
          </cell>
          <cell r="F353">
            <v>51.68</v>
          </cell>
          <cell r="G353">
            <v>0.73</v>
          </cell>
          <cell r="H353">
            <v>0.26</v>
          </cell>
          <cell r="I353">
            <v>164</v>
          </cell>
          <cell r="J353">
            <v>0</v>
          </cell>
          <cell r="K353">
            <v>0</v>
          </cell>
          <cell r="L353">
            <v>0</v>
          </cell>
          <cell r="M353">
            <v>463.46</v>
          </cell>
        </row>
        <row r="354">
          <cell r="A354" t="str">
            <v>Average last 5 years</v>
          </cell>
          <cell r="B354">
            <v>0</v>
          </cell>
          <cell r="C354">
            <v>0</v>
          </cell>
          <cell r="D354">
            <v>510</v>
          </cell>
          <cell r="E354">
            <v>459.73400000000004</v>
          </cell>
          <cell r="F354">
            <v>90.174730158730156</v>
          </cell>
          <cell r="G354">
            <v>1.4324000000000001</v>
          </cell>
          <cell r="H354">
            <v>0.2845398765098095</v>
          </cell>
          <cell r="I354">
            <v>160</v>
          </cell>
          <cell r="J354">
            <v>1942.72</v>
          </cell>
          <cell r="K354">
            <v>939.36559999999986</v>
          </cell>
          <cell r="L354">
            <v>247.50960000000001</v>
          </cell>
          <cell r="M354">
            <v>477.40200000000004</v>
          </cell>
          <cell r="N354">
            <v>487.92200000000003</v>
          </cell>
          <cell r="O354">
            <v>0</v>
          </cell>
          <cell r="P354">
            <v>469.43600000000004</v>
          </cell>
          <cell r="Q354">
            <v>0</v>
          </cell>
        </row>
        <row r="355">
          <cell r="A355" t="str">
            <v>STATE  LOAD  DESPATCH  CENTRE  M.P.E.B.  JABALPUR</v>
          </cell>
        </row>
        <row r="356">
          <cell r="A356" t="str">
            <v>OTHER HYDEL</v>
          </cell>
        </row>
        <row r="357">
          <cell r="A357" t="str">
            <v>STATION NAME</v>
          </cell>
          <cell r="B357" t="str">
            <v>YEAR</v>
          </cell>
          <cell r="C357" t="str">
            <v>CAPACITY</v>
          </cell>
          <cell r="D357" t="str">
            <v>TARGET</v>
          </cell>
          <cell r="E357" t="str">
            <v>ACTUAL GENE.</v>
          </cell>
          <cell r="F357" t="str">
            <v>ACHIEVE-MENT</v>
          </cell>
          <cell r="G357" t="str">
            <v>AUXILIARY CONSUMPTION</v>
          </cell>
          <cell r="H357">
            <v>0</v>
          </cell>
          <cell r="I357" t="str">
            <v>MAXIMUM DEMAND</v>
          </cell>
          <cell r="J357" t="str">
            <v>WATER INFLOW</v>
          </cell>
          <cell r="K357" t="str">
            <v>WATER CONSUMED</v>
          </cell>
          <cell r="L357" t="str">
            <v>WATER CONSUMED</v>
          </cell>
          <cell r="M357" t="str">
            <v>LEVEL AT THE END</v>
          </cell>
          <cell r="N357" t="str">
            <v>MAXIMUM LEVEL</v>
          </cell>
          <cell r="O357">
            <v>0</v>
          </cell>
          <cell r="P357" t="str">
            <v>MINIMUM LEVEL</v>
          </cell>
        </row>
        <row r="358">
          <cell r="C358" t="str">
            <v>MW</v>
          </cell>
          <cell r="D358" t="str">
            <v>MKwh</v>
          </cell>
          <cell r="E358" t="str">
            <v>MKwh</v>
          </cell>
          <cell r="F358" t="str">
            <v>%</v>
          </cell>
          <cell r="G358" t="str">
            <v>MKwh</v>
          </cell>
          <cell r="H358" t="str">
            <v>%</v>
          </cell>
          <cell r="I358" t="str">
            <v>MW</v>
          </cell>
          <cell r="J358" t="str">
            <v>MAFT</v>
          </cell>
          <cell r="K358" t="str">
            <v>MCM</v>
          </cell>
          <cell r="L358" t="str">
            <v>MCM</v>
          </cell>
          <cell r="M358" t="str">
            <v>FT / M</v>
          </cell>
          <cell r="N358" t="str">
            <v>FT / M</v>
          </cell>
          <cell r="O358" t="str">
            <v>DATE</v>
          </cell>
          <cell r="P358" t="str">
            <v>FT / M</v>
          </cell>
          <cell r="Q358" t="str">
            <v>DATE</v>
          </cell>
        </row>
        <row r="359">
          <cell r="A359" t="str">
            <v>BARGI</v>
          </cell>
          <cell r="B359" t="str">
            <v>88-89</v>
          </cell>
          <cell r="C359">
            <v>90</v>
          </cell>
          <cell r="D359">
            <v>100</v>
          </cell>
          <cell r="E359">
            <v>142</v>
          </cell>
          <cell r="F359">
            <v>142</v>
          </cell>
          <cell r="G359" t="str">
            <v xml:space="preserve"> </v>
          </cell>
          <cell r="H359">
            <v>0</v>
          </cell>
          <cell r="I359" t="str">
            <v xml:space="preserve"> </v>
          </cell>
          <cell r="J359" t="str">
            <v xml:space="preserve"> </v>
          </cell>
          <cell r="K359" t="str">
            <v xml:space="preserve"> </v>
          </cell>
          <cell r="L359" t="str">
            <v xml:space="preserve"> </v>
          </cell>
          <cell r="M359" t="str">
            <v xml:space="preserve"> </v>
          </cell>
          <cell r="N359" t="str">
            <v xml:space="preserve"> </v>
          </cell>
          <cell r="O359" t="str">
            <v xml:space="preserve"> </v>
          </cell>
          <cell r="P359" t="str">
            <v xml:space="preserve"> </v>
          </cell>
          <cell r="Q359" t="str">
            <v xml:space="preserve"> </v>
          </cell>
        </row>
        <row r="360">
          <cell r="B360" t="str">
            <v>89-90</v>
          </cell>
          <cell r="C360">
            <v>90</v>
          </cell>
          <cell r="D360">
            <v>140</v>
          </cell>
          <cell r="E360">
            <v>277.95</v>
          </cell>
          <cell r="F360">
            <v>198.54</v>
          </cell>
          <cell r="G360">
            <v>0.1</v>
          </cell>
          <cell r="H360">
            <v>0.04</v>
          </cell>
          <cell r="I360">
            <v>91</v>
          </cell>
          <cell r="J360">
            <v>0</v>
          </cell>
          <cell r="K360">
            <v>0</v>
          </cell>
          <cell r="L360">
            <v>0</v>
          </cell>
          <cell r="M360">
            <v>410.2</v>
          </cell>
          <cell r="N360">
            <v>418.7</v>
          </cell>
          <cell r="O360" t="str">
            <v>30.09.89</v>
          </cell>
          <cell r="P360">
            <v>403.9</v>
          </cell>
          <cell r="Q360" t="str">
            <v>22.06.89</v>
          </cell>
        </row>
        <row r="361">
          <cell r="B361" t="str">
            <v>90-91</v>
          </cell>
          <cell r="C361">
            <v>90</v>
          </cell>
          <cell r="D361">
            <v>200</v>
          </cell>
          <cell r="E361">
            <v>480.44</v>
          </cell>
          <cell r="F361">
            <v>240.22</v>
          </cell>
          <cell r="G361">
            <v>0.1</v>
          </cell>
          <cell r="H361">
            <v>2.0814253600865872E-2</v>
          </cell>
          <cell r="I361">
            <v>92</v>
          </cell>
          <cell r="J361">
            <v>0</v>
          </cell>
          <cell r="K361">
            <v>4279.8900000000003</v>
          </cell>
          <cell r="L361">
            <v>4279.8900000000003</v>
          </cell>
          <cell r="M361">
            <v>416.6</v>
          </cell>
          <cell r="N361">
            <v>422.76</v>
          </cell>
          <cell r="O361" t="str">
            <v>08.10.90</v>
          </cell>
          <cell r="P361">
            <v>406.65</v>
          </cell>
          <cell r="Q361" t="str">
            <v>19.06.90</v>
          </cell>
        </row>
        <row r="362">
          <cell r="B362" t="str">
            <v>91-92</v>
          </cell>
          <cell r="C362">
            <v>90</v>
          </cell>
          <cell r="D362">
            <v>250</v>
          </cell>
          <cell r="E362">
            <v>520.04999999999995</v>
          </cell>
          <cell r="F362">
            <v>208.01999999999998</v>
          </cell>
          <cell r="G362">
            <v>0.1</v>
          </cell>
          <cell r="H362">
            <v>1.9228920296125374E-2</v>
          </cell>
          <cell r="I362">
            <v>94</v>
          </cell>
          <cell r="J362">
            <v>0</v>
          </cell>
          <cell r="K362">
            <v>4609.5</v>
          </cell>
          <cell r="L362">
            <v>4609.5</v>
          </cell>
          <cell r="M362">
            <v>409.05</v>
          </cell>
          <cell r="N362">
            <v>421.6</v>
          </cell>
          <cell r="O362" t="str">
            <v>29.08.91</v>
          </cell>
          <cell r="P362">
            <v>408.6</v>
          </cell>
          <cell r="Q362" t="str">
            <v>15.07.91</v>
          </cell>
        </row>
        <row r="363">
          <cell r="B363" t="str">
            <v>92-93</v>
          </cell>
          <cell r="C363">
            <v>90</v>
          </cell>
          <cell r="D363">
            <v>400</v>
          </cell>
          <cell r="E363">
            <v>368.81</v>
          </cell>
          <cell r="F363">
            <v>92.202500000000001</v>
          </cell>
          <cell r="G363">
            <v>0.1</v>
          </cell>
          <cell r="H363">
            <v>2.7114232260513543E-2</v>
          </cell>
          <cell r="I363">
            <v>96</v>
          </cell>
          <cell r="J363">
            <v>0</v>
          </cell>
          <cell r="K363">
            <v>3105.7</v>
          </cell>
          <cell r="L363">
            <v>3105.7</v>
          </cell>
          <cell r="M363">
            <v>414.4</v>
          </cell>
          <cell r="N363">
            <v>422.75</v>
          </cell>
          <cell r="O363" t="str">
            <v>11.09.92</v>
          </cell>
          <cell r="P363">
            <v>404.6</v>
          </cell>
          <cell r="Q363" t="str">
            <v>13.07.92</v>
          </cell>
        </row>
        <row r="364">
          <cell r="B364" t="str">
            <v>93-94</v>
          </cell>
          <cell r="C364">
            <v>90</v>
          </cell>
          <cell r="D364">
            <v>520</v>
          </cell>
          <cell r="E364">
            <v>539.36582999999996</v>
          </cell>
          <cell r="F364">
            <v>103.72419807692307</v>
          </cell>
          <cell r="G364">
            <v>0.1</v>
          </cell>
          <cell r="H364">
            <v>1.8540292031477043E-2</v>
          </cell>
          <cell r="I364">
            <v>90</v>
          </cell>
          <cell r="J364">
            <v>0</v>
          </cell>
          <cell r="K364">
            <v>4484.13</v>
          </cell>
          <cell r="L364">
            <v>4484.13</v>
          </cell>
          <cell r="M364">
            <v>413.55</v>
          </cell>
          <cell r="N364">
            <v>422.45</v>
          </cell>
          <cell r="O364" t="str">
            <v>16.10.94</v>
          </cell>
          <cell r="P364">
            <v>408.9</v>
          </cell>
          <cell r="Q364" t="str">
            <v>08.07.94</v>
          </cell>
        </row>
        <row r="365">
          <cell r="B365" t="str">
            <v>94-95</v>
          </cell>
          <cell r="C365">
            <v>90</v>
          </cell>
          <cell r="D365">
            <v>470</v>
          </cell>
          <cell r="E365">
            <v>533.1</v>
          </cell>
          <cell r="F365">
            <v>113.42553191489361</v>
          </cell>
          <cell r="G365">
            <v>0.1</v>
          </cell>
          <cell r="H365">
            <v>1.8758206715438003E-2</v>
          </cell>
          <cell r="I365">
            <v>90</v>
          </cell>
          <cell r="J365">
            <v>22742</v>
          </cell>
          <cell r="K365">
            <v>4573</v>
          </cell>
          <cell r="L365">
            <v>4573</v>
          </cell>
          <cell r="M365">
            <v>415.6</v>
          </cell>
          <cell r="N365">
            <v>422.75</v>
          </cell>
          <cell r="O365" t="str">
            <v>01.10.94</v>
          </cell>
          <cell r="P365">
            <v>405.9</v>
          </cell>
          <cell r="Q365" t="str">
            <v>19.06.94</v>
          </cell>
        </row>
        <row r="366">
          <cell r="B366" t="str">
            <v>95-96</v>
          </cell>
          <cell r="C366">
            <v>90</v>
          </cell>
          <cell r="D366">
            <v>540</v>
          </cell>
          <cell r="E366">
            <v>561.9</v>
          </cell>
          <cell r="F366">
            <v>104.05555555555556</v>
          </cell>
          <cell r="G366">
            <v>0.1</v>
          </cell>
          <cell r="H366">
            <v>1.7796760989499911E-2</v>
          </cell>
          <cell r="I366">
            <v>90</v>
          </cell>
          <cell r="J366">
            <v>9012</v>
          </cell>
          <cell r="K366">
            <v>4894</v>
          </cell>
          <cell r="L366">
            <v>4894</v>
          </cell>
          <cell r="M366">
            <v>411.2</v>
          </cell>
          <cell r="N366">
            <v>422.45</v>
          </cell>
          <cell r="O366" t="str">
            <v>16.09.95</v>
          </cell>
          <cell r="P366">
            <v>409.35</v>
          </cell>
          <cell r="Q366" t="str">
            <v>06.07.95</v>
          </cell>
        </row>
        <row r="367">
          <cell r="B367" t="str">
            <v>96-97</v>
          </cell>
          <cell r="C367">
            <v>90</v>
          </cell>
          <cell r="D367">
            <v>540</v>
          </cell>
          <cell r="E367">
            <v>486.9</v>
          </cell>
          <cell r="F367">
            <v>90.166666666666671</v>
          </cell>
          <cell r="G367">
            <v>0.1</v>
          </cell>
          <cell r="H367">
            <v>2.0538098172109262E-2</v>
          </cell>
          <cell r="I367">
            <v>90</v>
          </cell>
          <cell r="J367">
            <v>18701</v>
          </cell>
          <cell r="K367">
            <v>0</v>
          </cell>
          <cell r="L367">
            <v>0</v>
          </cell>
          <cell r="M367">
            <v>411.35</v>
          </cell>
          <cell r="N367">
            <v>422.1</v>
          </cell>
          <cell r="O367" t="str">
            <v>20.09.96</v>
          </cell>
          <cell r="P367">
            <v>405.05</v>
          </cell>
          <cell r="Q367" t="str">
            <v>14.07.96</v>
          </cell>
        </row>
        <row r="368">
          <cell r="B368" t="str">
            <v>97-98</v>
          </cell>
          <cell r="C368">
            <v>90</v>
          </cell>
          <cell r="D368">
            <v>540</v>
          </cell>
          <cell r="E368">
            <v>567.63</v>
          </cell>
          <cell r="F368">
            <v>105.11666666666666</v>
          </cell>
          <cell r="G368">
            <v>0.11</v>
          </cell>
          <cell r="H368">
            <v>1.9378820710674208E-2</v>
          </cell>
          <cell r="I368">
            <v>90</v>
          </cell>
          <cell r="J368">
            <v>9016.1</v>
          </cell>
          <cell r="K368">
            <v>4491</v>
          </cell>
          <cell r="L368">
            <v>0</v>
          </cell>
          <cell r="M368">
            <v>416.75</v>
          </cell>
          <cell r="N368">
            <v>422.75</v>
          </cell>
          <cell r="O368" t="str">
            <v>17.09.97</v>
          </cell>
          <cell r="P368">
            <v>404.75</v>
          </cell>
          <cell r="Q368" t="str">
            <v>27.06.97</v>
          </cell>
        </row>
        <row r="369">
          <cell r="B369" t="str">
            <v>98-99</v>
          </cell>
          <cell r="C369">
            <v>90</v>
          </cell>
          <cell r="D369">
            <v>550</v>
          </cell>
          <cell r="E369">
            <v>652.70000000000005</v>
          </cell>
          <cell r="F369">
            <v>118.67272727272729</v>
          </cell>
          <cell r="G369">
            <v>0.1</v>
          </cell>
          <cell r="H369">
            <v>1.5320974413972727E-2</v>
          </cell>
          <cell r="I369">
            <v>90</v>
          </cell>
          <cell r="J369">
            <v>0</v>
          </cell>
          <cell r="K369" t="str">
            <v xml:space="preserve"> </v>
          </cell>
          <cell r="L369" t="str">
            <v xml:space="preserve"> </v>
          </cell>
          <cell r="M369">
            <v>410.45</v>
          </cell>
          <cell r="N369">
            <v>422.76</v>
          </cell>
          <cell r="O369" t="str">
            <v>19.09.98</v>
          </cell>
          <cell r="P369">
            <v>407.5</v>
          </cell>
          <cell r="Q369" t="str">
            <v>11.06.98</v>
          </cell>
        </row>
        <row r="370">
          <cell r="B370" t="str">
            <v>99-00</v>
          </cell>
          <cell r="C370">
            <v>90</v>
          </cell>
          <cell r="D370">
            <v>550</v>
          </cell>
          <cell r="E370">
            <v>480.3</v>
          </cell>
          <cell r="F370">
            <v>87.3</v>
          </cell>
          <cell r="G370">
            <v>0.6</v>
          </cell>
          <cell r="H370">
            <v>0.12492192379762648</v>
          </cell>
          <cell r="I370">
            <v>90</v>
          </cell>
          <cell r="J370">
            <v>22028.13</v>
          </cell>
          <cell r="K370">
            <v>4179.07</v>
          </cell>
          <cell r="L370">
            <v>0</v>
          </cell>
          <cell r="M370">
            <v>411.05</v>
          </cell>
          <cell r="N370">
            <v>423.55</v>
          </cell>
          <cell r="O370">
            <v>0</v>
          </cell>
          <cell r="P370">
            <v>406.9</v>
          </cell>
        </row>
        <row r="371">
          <cell r="B371" t="str">
            <v>00-01</v>
          </cell>
          <cell r="C371">
            <v>90</v>
          </cell>
          <cell r="D371">
            <v>550</v>
          </cell>
          <cell r="E371">
            <v>363.84</v>
          </cell>
          <cell r="F371">
            <v>66.150000000000006</v>
          </cell>
          <cell r="G371">
            <v>0.61</v>
          </cell>
          <cell r="H371">
            <v>0.16765611257695692</v>
          </cell>
          <cell r="I371">
            <v>90</v>
          </cell>
          <cell r="J371">
            <v>0</v>
          </cell>
          <cell r="K371">
            <v>0</v>
          </cell>
          <cell r="L371">
            <v>0</v>
          </cell>
          <cell r="M371">
            <v>410</v>
          </cell>
        </row>
        <row r="372">
          <cell r="A372" t="str">
            <v>Average last 5 years</v>
          </cell>
          <cell r="B372">
            <v>0</v>
          </cell>
          <cell r="C372">
            <v>0</v>
          </cell>
          <cell r="D372">
            <v>544</v>
          </cell>
          <cell r="E372">
            <v>549.88600000000008</v>
          </cell>
          <cell r="F372">
            <v>101.06232323232324</v>
          </cell>
          <cell r="G372">
            <v>0.20200000000000001</v>
          </cell>
          <cell r="H372">
            <v>3.9591315616776521E-2</v>
          </cell>
          <cell r="I372">
            <v>90</v>
          </cell>
          <cell r="J372">
            <v>11751.446</v>
          </cell>
          <cell r="K372">
            <v>2712.8139999999999</v>
          </cell>
          <cell r="L372">
            <v>978.8</v>
          </cell>
          <cell r="M372">
            <v>412.16</v>
          </cell>
          <cell r="N372">
            <v>422.56200000000007</v>
          </cell>
          <cell r="O372">
            <v>0</v>
          </cell>
          <cell r="P372">
            <v>406.51</v>
          </cell>
          <cell r="Q372">
            <v>0</v>
          </cell>
        </row>
        <row r="373">
          <cell r="A373" t="str">
            <v>TONS</v>
          </cell>
          <cell r="B373" t="str">
            <v>88-89</v>
          </cell>
        </row>
        <row r="374">
          <cell r="B374" t="str">
            <v>89-90</v>
          </cell>
        </row>
        <row r="375">
          <cell r="B375" t="str">
            <v>90-91</v>
          </cell>
          <cell r="C375">
            <v>0</v>
          </cell>
          <cell r="D375">
            <v>50</v>
          </cell>
          <cell r="E375">
            <v>0</v>
          </cell>
          <cell r="F375">
            <v>0</v>
          </cell>
          <cell r="G375" t="str">
            <v xml:space="preserve"> </v>
          </cell>
        </row>
        <row r="376">
          <cell r="B376" t="str">
            <v>91-92</v>
          </cell>
          <cell r="C376">
            <v>315</v>
          </cell>
          <cell r="D376">
            <v>761</v>
          </cell>
          <cell r="E376">
            <v>6.59</v>
          </cell>
          <cell r="F376">
            <v>0.86596583442838371</v>
          </cell>
          <cell r="G376" t="str">
            <v xml:space="preserve"> </v>
          </cell>
        </row>
        <row r="377">
          <cell r="B377" t="str">
            <v>92-93</v>
          </cell>
          <cell r="C377">
            <v>315</v>
          </cell>
          <cell r="D377">
            <v>700</v>
          </cell>
          <cell r="E377">
            <v>322.45</v>
          </cell>
          <cell r="F377">
            <v>46.064285714285717</v>
          </cell>
          <cell r="G377">
            <v>3.1</v>
          </cell>
          <cell r="H377">
            <v>0.96138936269189024</v>
          </cell>
          <cell r="I377">
            <v>315</v>
          </cell>
          <cell r="J377">
            <v>0</v>
          </cell>
          <cell r="K377">
            <v>0</v>
          </cell>
          <cell r="L377">
            <v>0</v>
          </cell>
          <cell r="M377">
            <v>277.8</v>
          </cell>
          <cell r="N377">
            <v>283.2</v>
          </cell>
          <cell r="O377" t="str">
            <v>17.09.92</v>
          </cell>
          <cell r="P377">
            <v>274.3</v>
          </cell>
          <cell r="Q377" t="str">
            <v>28.02.93</v>
          </cell>
        </row>
        <row r="378">
          <cell r="B378" t="str">
            <v>93-94</v>
          </cell>
          <cell r="C378">
            <v>315</v>
          </cell>
          <cell r="D378">
            <v>410</v>
          </cell>
          <cell r="E378">
            <v>300.02724999999998</v>
          </cell>
          <cell r="F378">
            <v>73.177378048780483</v>
          </cell>
          <cell r="G378">
            <v>2.15</v>
          </cell>
          <cell r="H378">
            <v>0.71660157535690516</v>
          </cell>
          <cell r="I378">
            <v>315</v>
          </cell>
          <cell r="J378">
            <v>0</v>
          </cell>
          <cell r="K378">
            <v>0</v>
          </cell>
          <cell r="L378">
            <v>0</v>
          </cell>
          <cell r="M378">
            <v>277.10000000000002</v>
          </cell>
          <cell r="N378">
            <v>280.5</v>
          </cell>
          <cell r="O378" t="str">
            <v>29.09.93</v>
          </cell>
          <cell r="P378">
            <v>275.7</v>
          </cell>
          <cell r="Q378" t="str">
            <v>18.04.93</v>
          </cell>
        </row>
        <row r="379">
          <cell r="B379" t="str">
            <v>94-95</v>
          </cell>
          <cell r="C379">
            <v>315</v>
          </cell>
          <cell r="D379">
            <v>350</v>
          </cell>
          <cell r="E379">
            <v>457</v>
          </cell>
          <cell r="F379">
            <v>130.57142857142858</v>
          </cell>
          <cell r="G379">
            <v>1.2</v>
          </cell>
          <cell r="H379">
            <v>0.26258205689277897</v>
          </cell>
          <cell r="I379">
            <v>315</v>
          </cell>
          <cell r="J379">
            <v>0</v>
          </cell>
          <cell r="K379">
            <v>0</v>
          </cell>
          <cell r="L379">
            <v>0</v>
          </cell>
          <cell r="M379">
            <v>277.10000000000002</v>
          </cell>
          <cell r="N379">
            <v>280.5</v>
          </cell>
          <cell r="O379" t="str">
            <v>21.09.94</v>
          </cell>
          <cell r="P379">
            <v>277.10000000000002</v>
          </cell>
          <cell r="Q379" t="str">
            <v>01.04.94</v>
          </cell>
        </row>
        <row r="380">
          <cell r="B380" t="str">
            <v>95-96</v>
          </cell>
          <cell r="C380">
            <v>315</v>
          </cell>
          <cell r="D380">
            <v>350</v>
          </cell>
          <cell r="E380">
            <v>257.3</v>
          </cell>
          <cell r="F380">
            <v>73.51428571428572</v>
          </cell>
          <cell r="G380">
            <v>1.5</v>
          </cell>
          <cell r="H380">
            <v>0.58297706956859696</v>
          </cell>
          <cell r="I380">
            <v>210</v>
          </cell>
          <cell r="J380">
            <v>0</v>
          </cell>
          <cell r="K380">
            <v>0</v>
          </cell>
          <cell r="L380">
            <v>0</v>
          </cell>
          <cell r="M380">
            <v>277.3</v>
          </cell>
          <cell r="N380">
            <v>280.39999999999998</v>
          </cell>
          <cell r="O380" t="str">
            <v>19.10.95</v>
          </cell>
          <cell r="P380">
            <v>277</v>
          </cell>
          <cell r="Q380" t="str">
            <v>05.07.95</v>
          </cell>
        </row>
        <row r="381">
          <cell r="B381" t="str">
            <v>96-97</v>
          </cell>
          <cell r="C381">
            <v>315</v>
          </cell>
          <cell r="D381">
            <v>350</v>
          </cell>
          <cell r="E381">
            <v>324.3</v>
          </cell>
          <cell r="F381">
            <v>92.657142857142858</v>
          </cell>
          <cell r="G381">
            <v>1.3</v>
          </cell>
          <cell r="H381">
            <v>0.40086339808818994</v>
          </cell>
          <cell r="I381">
            <v>315</v>
          </cell>
          <cell r="J381">
            <v>721.2</v>
          </cell>
          <cell r="K381">
            <v>0</v>
          </cell>
          <cell r="L381">
            <v>0</v>
          </cell>
          <cell r="M381">
            <v>277.2</v>
          </cell>
          <cell r="N381">
            <v>280.39999999999998</v>
          </cell>
          <cell r="O381" t="str">
            <v>14.09.96</v>
          </cell>
          <cell r="P381">
            <v>277</v>
          </cell>
          <cell r="Q381" t="str">
            <v>10.06.96</v>
          </cell>
        </row>
        <row r="382">
          <cell r="B382" t="str">
            <v>97-98</v>
          </cell>
          <cell r="C382">
            <v>315</v>
          </cell>
          <cell r="D382">
            <v>350</v>
          </cell>
          <cell r="E382">
            <v>501.98</v>
          </cell>
          <cell r="F382">
            <v>143.42285714285714</v>
          </cell>
          <cell r="G382">
            <v>1.8540000000000001</v>
          </cell>
          <cell r="H382">
            <v>0.36933742380174511</v>
          </cell>
          <cell r="I382">
            <v>315</v>
          </cell>
          <cell r="J382">
            <v>0</v>
          </cell>
          <cell r="K382">
            <v>0</v>
          </cell>
          <cell r="L382">
            <v>0</v>
          </cell>
          <cell r="M382">
            <v>277.2</v>
          </cell>
          <cell r="N382">
            <v>280.60000000000002</v>
          </cell>
          <cell r="O382" t="str">
            <v>02.09.97</v>
          </cell>
          <cell r="P382">
            <v>277.2</v>
          </cell>
          <cell r="Q382" t="str">
            <v>17.02.98</v>
          </cell>
        </row>
        <row r="383">
          <cell r="B383" t="str">
            <v>98-99</v>
          </cell>
          <cell r="C383">
            <v>315</v>
          </cell>
          <cell r="D383">
            <v>350</v>
          </cell>
          <cell r="E383">
            <v>429.3</v>
          </cell>
          <cell r="F383">
            <v>122.65714285714286</v>
          </cell>
          <cell r="G383">
            <v>1.4</v>
          </cell>
          <cell r="H383">
            <v>0.32611227579781038</v>
          </cell>
          <cell r="I383">
            <v>315</v>
          </cell>
          <cell r="J383">
            <v>0</v>
          </cell>
          <cell r="K383">
            <v>0</v>
          </cell>
          <cell r="L383">
            <v>0</v>
          </cell>
          <cell r="M383">
            <v>277</v>
          </cell>
          <cell r="N383">
            <v>279.89999999999998</v>
          </cell>
          <cell r="O383" t="str">
            <v>01.11.98</v>
          </cell>
          <cell r="P383">
            <v>277</v>
          </cell>
          <cell r="Q383" t="str">
            <v>20.06.98</v>
          </cell>
        </row>
        <row r="384">
          <cell r="B384" t="str">
            <v>99-00</v>
          </cell>
          <cell r="C384">
            <v>315</v>
          </cell>
          <cell r="D384">
            <v>350</v>
          </cell>
          <cell r="E384">
            <v>570</v>
          </cell>
          <cell r="F384">
            <v>162.85714285714286</v>
          </cell>
          <cell r="G384">
            <v>1.6</v>
          </cell>
          <cell r="H384">
            <v>0.2807017543859649</v>
          </cell>
          <cell r="I384">
            <v>315</v>
          </cell>
          <cell r="J384">
            <v>0</v>
          </cell>
          <cell r="K384">
            <v>0</v>
          </cell>
          <cell r="L384">
            <v>0</v>
          </cell>
          <cell r="M384">
            <v>275</v>
          </cell>
          <cell r="N384">
            <v>406.9</v>
          </cell>
          <cell r="O384">
            <v>0</v>
          </cell>
          <cell r="P384">
            <v>280.5</v>
          </cell>
        </row>
        <row r="385">
          <cell r="B385" t="str">
            <v>00-01</v>
          </cell>
          <cell r="C385">
            <v>315</v>
          </cell>
          <cell r="D385">
            <v>425</v>
          </cell>
          <cell r="E385">
            <v>745.37</v>
          </cell>
          <cell r="F385">
            <v>175.38</v>
          </cell>
          <cell r="G385">
            <v>2.7</v>
          </cell>
          <cell r="H385">
            <v>0.36223620483786578</v>
          </cell>
          <cell r="I385">
            <v>315</v>
          </cell>
          <cell r="J385">
            <v>0</v>
          </cell>
          <cell r="K385">
            <v>0</v>
          </cell>
          <cell r="L385">
            <v>0</v>
          </cell>
          <cell r="M385">
            <v>276.3</v>
          </cell>
        </row>
        <row r="386">
          <cell r="A386" t="str">
            <v>Average</v>
          </cell>
          <cell r="B386">
            <v>0</v>
          </cell>
          <cell r="C386">
            <v>0</v>
          </cell>
          <cell r="D386">
            <v>496.375</v>
          </cell>
          <cell r="E386">
            <v>396.11840625000002</v>
          </cell>
          <cell r="F386">
            <v>105.72345369968683</v>
          </cell>
          <cell r="G386">
            <v>2.1004999999999998</v>
          </cell>
          <cell r="H386">
            <v>0.53285014017771848</v>
          </cell>
          <cell r="I386">
            <v>341.25</v>
          </cell>
          <cell r="J386">
            <v>90.15</v>
          </cell>
          <cell r="K386">
            <v>0</v>
          </cell>
          <cell r="L386">
            <v>0</v>
          </cell>
          <cell r="M386">
            <v>311.50000000000006</v>
          </cell>
          <cell r="N386">
            <v>406.9</v>
          </cell>
          <cell r="O386" t="str">
            <v xml:space="preserve"> </v>
          </cell>
          <cell r="P386">
            <v>274.3</v>
          </cell>
          <cell r="Q386" t="str">
            <v xml:space="preserve"> </v>
          </cell>
        </row>
        <row r="387">
          <cell r="A387" t="str">
            <v>BIRSINGHPUR</v>
          </cell>
          <cell r="B387" t="str">
            <v>88-89</v>
          </cell>
        </row>
        <row r="388">
          <cell r="B388" t="str">
            <v>89-90</v>
          </cell>
        </row>
        <row r="389">
          <cell r="B389" t="str">
            <v>90-91</v>
          </cell>
          <cell r="C389">
            <v>0</v>
          </cell>
          <cell r="D389">
            <v>0</v>
          </cell>
          <cell r="E389">
            <v>0</v>
          </cell>
          <cell r="F389" t="str">
            <v xml:space="preserve"> </v>
          </cell>
          <cell r="G389">
            <v>0</v>
          </cell>
          <cell r="H389">
            <v>0</v>
          </cell>
          <cell r="I389" t="str">
            <v xml:space="preserve"> </v>
          </cell>
        </row>
        <row r="390">
          <cell r="B390" t="str">
            <v>91-92</v>
          </cell>
          <cell r="C390">
            <v>0</v>
          </cell>
          <cell r="D390">
            <v>0</v>
          </cell>
          <cell r="E390">
            <v>0</v>
          </cell>
          <cell r="F390" t="str">
            <v xml:space="preserve"> </v>
          </cell>
          <cell r="G390">
            <v>0</v>
          </cell>
          <cell r="H390">
            <v>0</v>
          </cell>
          <cell r="I390" t="str">
            <v xml:space="preserve"> </v>
          </cell>
        </row>
        <row r="391">
          <cell r="B391" t="str">
            <v>92-93</v>
          </cell>
          <cell r="C391">
            <v>20</v>
          </cell>
          <cell r="D391">
            <v>50</v>
          </cell>
          <cell r="E391">
            <v>18.38</v>
          </cell>
          <cell r="F391">
            <v>36.76</v>
          </cell>
          <cell r="G391">
            <v>0.1</v>
          </cell>
          <cell r="H391">
            <v>0.54406964091403698</v>
          </cell>
          <cell r="I391">
            <v>21</v>
          </cell>
          <cell r="J391">
            <v>0</v>
          </cell>
          <cell r="K391">
            <v>0</v>
          </cell>
          <cell r="L391">
            <v>0</v>
          </cell>
          <cell r="M391">
            <v>472.9</v>
          </cell>
          <cell r="N391">
            <v>476.1</v>
          </cell>
          <cell r="O391" t="str">
            <v>15.09.92</v>
          </cell>
          <cell r="P391">
            <v>470.8</v>
          </cell>
          <cell r="Q391" t="str">
            <v>02.08.92</v>
          </cell>
        </row>
        <row r="392">
          <cell r="B392" t="str">
            <v>93-94</v>
          </cell>
          <cell r="C392">
            <v>20</v>
          </cell>
          <cell r="D392">
            <v>50</v>
          </cell>
          <cell r="E392">
            <v>35.423999999999999</v>
          </cell>
          <cell r="F392">
            <v>70.847999999999999</v>
          </cell>
          <cell r="G392">
            <v>0.8</v>
          </cell>
          <cell r="H392">
            <v>2.2583559168925023</v>
          </cell>
          <cell r="I392">
            <v>21</v>
          </cell>
          <cell r="J392">
            <v>0</v>
          </cell>
          <cell r="K392">
            <v>0</v>
          </cell>
          <cell r="L392">
            <v>0</v>
          </cell>
          <cell r="M392">
            <v>475.97</v>
          </cell>
          <cell r="N392">
            <v>477</v>
          </cell>
          <cell r="O392" t="str">
            <v>21.09.93</v>
          </cell>
          <cell r="P392">
            <v>469.1</v>
          </cell>
          <cell r="Q392" t="str">
            <v>01.07.93</v>
          </cell>
        </row>
        <row r="393">
          <cell r="B393" t="str">
            <v>94-95</v>
          </cell>
          <cell r="C393">
            <v>20</v>
          </cell>
          <cell r="D393">
            <v>30</v>
          </cell>
          <cell r="E393">
            <v>60.3</v>
          </cell>
          <cell r="F393">
            <v>201</v>
          </cell>
          <cell r="G393">
            <v>1</v>
          </cell>
          <cell r="H393">
            <v>1.6583747927031509</v>
          </cell>
          <cell r="I393">
            <v>20</v>
          </cell>
          <cell r="J393">
            <v>1985</v>
          </cell>
          <cell r="K393">
            <v>0</v>
          </cell>
          <cell r="L393">
            <v>0</v>
          </cell>
          <cell r="M393">
            <v>474.7</v>
          </cell>
          <cell r="N393">
            <v>476.82</v>
          </cell>
          <cell r="O393" t="str">
            <v>01.12.94</v>
          </cell>
          <cell r="P393">
            <v>472.62</v>
          </cell>
          <cell r="Q393" t="str">
            <v>20.06.94</v>
          </cell>
        </row>
        <row r="394">
          <cell r="B394" t="str">
            <v>95-96</v>
          </cell>
          <cell r="C394">
            <v>20</v>
          </cell>
          <cell r="D394">
            <v>30</v>
          </cell>
          <cell r="E394">
            <v>43.1</v>
          </cell>
          <cell r="F394">
            <v>143.66666666666666</v>
          </cell>
          <cell r="G394">
            <v>0.9</v>
          </cell>
          <cell r="H394">
            <v>2.0881670533642689</v>
          </cell>
          <cell r="I394">
            <v>20</v>
          </cell>
          <cell r="J394">
            <v>690</v>
          </cell>
          <cell r="K394">
            <v>0</v>
          </cell>
          <cell r="L394">
            <v>0</v>
          </cell>
          <cell r="M394">
            <v>474.69</v>
          </cell>
          <cell r="N394">
            <v>476.28</v>
          </cell>
          <cell r="O394" t="str">
            <v>29.08.95</v>
          </cell>
          <cell r="P394">
            <v>471.83</v>
          </cell>
          <cell r="Q394" t="str">
            <v>13.07.95</v>
          </cell>
        </row>
        <row r="395">
          <cell r="B395" t="str">
            <v>96-97</v>
          </cell>
          <cell r="C395">
            <v>20</v>
          </cell>
          <cell r="D395">
            <v>30</v>
          </cell>
          <cell r="E395">
            <v>39</v>
          </cell>
          <cell r="F395">
            <v>130</v>
          </cell>
          <cell r="G395">
            <v>0.8</v>
          </cell>
          <cell r="H395">
            <v>2.0512820512820511</v>
          </cell>
          <cell r="I395">
            <v>20</v>
          </cell>
          <cell r="J395" t="str">
            <v xml:space="preserve"> </v>
          </cell>
          <cell r="K395">
            <v>0</v>
          </cell>
          <cell r="L395">
            <v>0</v>
          </cell>
          <cell r="M395">
            <v>475.01</v>
          </cell>
          <cell r="N395">
            <v>476.75</v>
          </cell>
          <cell r="O395" t="str">
            <v>18.09.96</v>
          </cell>
          <cell r="P395">
            <v>472.49</v>
          </cell>
          <cell r="Q395" t="str">
            <v>26.06.96</v>
          </cell>
        </row>
        <row r="396">
          <cell r="B396" t="str">
            <v>97-98</v>
          </cell>
          <cell r="C396">
            <v>20</v>
          </cell>
          <cell r="D396">
            <v>30</v>
          </cell>
          <cell r="E396">
            <v>68.23</v>
          </cell>
          <cell r="F396">
            <v>227.43333333333334</v>
          </cell>
          <cell r="G396">
            <v>0.63800000000000001</v>
          </cell>
          <cell r="H396">
            <v>0.93507254873222923</v>
          </cell>
          <cell r="I396">
            <v>20</v>
          </cell>
          <cell r="J396">
            <v>1177.4000000000001</v>
          </cell>
          <cell r="K396">
            <v>608.4</v>
          </cell>
          <cell r="L396">
            <v>0</v>
          </cell>
          <cell r="M396">
            <v>475.65</v>
          </cell>
          <cell r="N396">
            <v>476.9</v>
          </cell>
          <cell r="O396" t="str">
            <v>17.09.97</v>
          </cell>
          <cell r="P396">
            <v>472.41</v>
          </cell>
          <cell r="Q396" t="str">
            <v>14.07.97</v>
          </cell>
        </row>
        <row r="397">
          <cell r="B397" t="str">
            <v>98-99</v>
          </cell>
          <cell r="C397">
            <v>20</v>
          </cell>
          <cell r="D397">
            <v>50</v>
          </cell>
          <cell r="E397">
            <v>40.4</v>
          </cell>
          <cell r="F397">
            <v>80.8</v>
          </cell>
          <cell r="G397">
            <v>0.4</v>
          </cell>
          <cell r="H397">
            <v>0.99009900990099009</v>
          </cell>
          <cell r="I397">
            <v>20</v>
          </cell>
          <cell r="J397">
            <v>0</v>
          </cell>
          <cell r="K397">
            <v>608.4</v>
          </cell>
          <cell r="L397">
            <v>0</v>
          </cell>
          <cell r="M397">
            <v>474.63</v>
          </cell>
          <cell r="N397">
            <v>476.71</v>
          </cell>
          <cell r="O397" t="str">
            <v>14.09.98</v>
          </cell>
          <cell r="P397">
            <v>473.45</v>
          </cell>
          <cell r="Q397" t="str">
            <v>02.06.98</v>
          </cell>
        </row>
        <row r="398">
          <cell r="B398" t="str">
            <v>99-00</v>
          </cell>
          <cell r="C398">
            <v>20</v>
          </cell>
          <cell r="D398">
            <v>55</v>
          </cell>
          <cell r="E398">
            <v>46.3</v>
          </cell>
          <cell r="F398">
            <v>84.181818181818187</v>
          </cell>
          <cell r="G398">
            <v>0.3</v>
          </cell>
          <cell r="H398">
            <v>0.64794816414686829</v>
          </cell>
          <cell r="I398">
            <v>20</v>
          </cell>
          <cell r="J398">
            <v>0</v>
          </cell>
          <cell r="K398">
            <v>0</v>
          </cell>
          <cell r="L398">
            <v>0</v>
          </cell>
          <cell r="M398">
            <v>475.37</v>
          </cell>
          <cell r="N398">
            <v>476.92</v>
          </cell>
          <cell r="O398">
            <v>0</v>
          </cell>
          <cell r="P398">
            <v>472.95</v>
          </cell>
        </row>
        <row r="399">
          <cell r="B399" t="str">
            <v>00-01</v>
          </cell>
          <cell r="C399">
            <v>20</v>
          </cell>
          <cell r="D399">
            <v>50</v>
          </cell>
          <cell r="E399">
            <v>34.71</v>
          </cell>
          <cell r="F399">
            <v>99.18</v>
          </cell>
          <cell r="G399">
            <v>0.37</v>
          </cell>
          <cell r="H399">
            <v>1.065975223278594</v>
          </cell>
          <cell r="I399">
            <v>20</v>
          </cell>
          <cell r="J399">
            <v>0</v>
          </cell>
          <cell r="K399">
            <v>0</v>
          </cell>
          <cell r="L399">
            <v>0</v>
          </cell>
          <cell r="M399">
            <v>474.48</v>
          </cell>
        </row>
        <row r="400">
          <cell r="A400" t="str">
            <v>Average</v>
          </cell>
          <cell r="B400">
            <v>0</v>
          </cell>
          <cell r="C400">
            <v>0</v>
          </cell>
          <cell r="D400">
            <v>81</v>
          </cell>
          <cell r="E400">
            <v>85.354250000000008</v>
          </cell>
          <cell r="F400">
            <v>158.5635</v>
          </cell>
          <cell r="G400">
            <v>47.829749999999997</v>
          </cell>
          <cell r="H400">
            <v>48.565677626723655</v>
          </cell>
          <cell r="I400">
            <v>65</v>
          </cell>
          <cell r="J400">
            <v>528.79999999999995</v>
          </cell>
          <cell r="K400">
            <v>199.35</v>
          </cell>
          <cell r="L400">
            <v>47.25</v>
          </cell>
          <cell r="M400">
            <v>462.69375000000002</v>
          </cell>
          <cell r="N400">
            <v>477</v>
          </cell>
          <cell r="O400" t="str">
            <v xml:space="preserve"> </v>
          </cell>
          <cell r="P400">
            <v>469.1</v>
          </cell>
          <cell r="Q400" t="str">
            <v xml:space="preserve"> </v>
          </cell>
        </row>
        <row r="401">
          <cell r="A401" t="str">
            <v>STATE  LOAD  DESPATCH  CENTRE  M.P.E.B.  JABALPUR</v>
          </cell>
        </row>
        <row r="402">
          <cell r="A402" t="str">
            <v>HYDEL</v>
          </cell>
        </row>
        <row r="403">
          <cell r="A403" t="str">
            <v>STATION NAME</v>
          </cell>
          <cell r="B403" t="str">
            <v>YEAR</v>
          </cell>
          <cell r="C403" t="str">
            <v>CAPACITY</v>
          </cell>
          <cell r="D403" t="str">
            <v>TARGET</v>
          </cell>
          <cell r="E403" t="str">
            <v>ACTUAL GENE.</v>
          </cell>
          <cell r="F403" t="str">
            <v>ACHIEVE-MENT</v>
          </cell>
          <cell r="G403" t="str">
            <v>AUXILIARY CONSUMPTION</v>
          </cell>
          <cell r="H403">
            <v>0</v>
          </cell>
          <cell r="I403" t="str">
            <v>MAXIMUM DEMAND</v>
          </cell>
          <cell r="J403" t="str">
            <v>WATER INFLOW</v>
          </cell>
          <cell r="K403" t="str">
            <v>WATER CONSUMED</v>
          </cell>
          <cell r="L403" t="str">
            <v>WATER CONSUMED</v>
          </cell>
          <cell r="M403" t="str">
            <v>LEVEL AT THE END</v>
          </cell>
          <cell r="N403" t="str">
            <v>MAXIMUM LEVEL</v>
          </cell>
          <cell r="O403">
            <v>0</v>
          </cell>
          <cell r="P403" t="str">
            <v>MINIMUM LEVEL</v>
          </cell>
        </row>
        <row r="404">
          <cell r="C404" t="str">
            <v>MW</v>
          </cell>
          <cell r="D404" t="str">
            <v>MKwh</v>
          </cell>
          <cell r="E404" t="str">
            <v>MKwh</v>
          </cell>
          <cell r="F404" t="str">
            <v>%</v>
          </cell>
          <cell r="G404" t="str">
            <v>MKwh</v>
          </cell>
          <cell r="H404" t="str">
            <v>%</v>
          </cell>
          <cell r="I404" t="str">
            <v>MW</v>
          </cell>
          <cell r="J404" t="str">
            <v>MAFT</v>
          </cell>
          <cell r="K404" t="str">
            <v>MCM</v>
          </cell>
          <cell r="L404" t="str">
            <v>MCM</v>
          </cell>
          <cell r="M404" t="str">
            <v>FT / M</v>
          </cell>
          <cell r="N404" t="str">
            <v>FT / M</v>
          </cell>
          <cell r="O404" t="str">
            <v>DATE</v>
          </cell>
          <cell r="P404" t="str">
            <v>FT / M</v>
          </cell>
          <cell r="Q404" t="str">
            <v>DATE</v>
          </cell>
        </row>
        <row r="405">
          <cell r="A405" t="str">
            <v>HASDEO BANGO</v>
          </cell>
          <cell r="B405" t="str">
            <v>94-95</v>
          </cell>
          <cell r="C405">
            <v>120</v>
          </cell>
          <cell r="D405">
            <v>250</v>
          </cell>
          <cell r="E405">
            <v>256.10000000000002</v>
          </cell>
          <cell r="F405">
            <v>102.44000000000001</v>
          </cell>
          <cell r="G405">
            <v>8</v>
          </cell>
          <cell r="H405">
            <v>3.1237797735259663</v>
          </cell>
          <cell r="I405">
            <v>120</v>
          </cell>
          <cell r="J405">
            <v>6240</v>
          </cell>
          <cell r="K405">
            <v>0</v>
          </cell>
          <cell r="L405">
            <v>0</v>
          </cell>
          <cell r="M405">
            <v>349</v>
          </cell>
          <cell r="N405">
            <v>359.28</v>
          </cell>
          <cell r="O405" t="str">
            <v>09.10.94</v>
          </cell>
          <cell r="P405">
            <v>347.8</v>
          </cell>
          <cell r="Q405" t="str">
            <v>10.06.94</v>
          </cell>
        </row>
        <row r="406">
          <cell r="B406" t="str">
            <v>95-96</v>
          </cell>
          <cell r="C406">
            <v>120</v>
          </cell>
          <cell r="D406">
            <v>250</v>
          </cell>
          <cell r="E406">
            <v>296.8</v>
          </cell>
          <cell r="F406">
            <v>118.72</v>
          </cell>
          <cell r="G406">
            <v>3.5</v>
          </cell>
          <cell r="H406">
            <v>1.1792452830188678</v>
          </cell>
          <cell r="I406">
            <v>127</v>
          </cell>
          <cell r="J406">
            <v>2389</v>
          </cell>
          <cell r="K406">
            <v>0</v>
          </cell>
          <cell r="L406">
            <v>0</v>
          </cell>
          <cell r="M406">
            <v>347.98</v>
          </cell>
          <cell r="N406">
            <v>355.5</v>
          </cell>
          <cell r="O406" t="str">
            <v>18.09.95</v>
          </cell>
          <cell r="P406">
            <v>342.6</v>
          </cell>
          <cell r="Q406" t="str">
            <v>20.06.95</v>
          </cell>
        </row>
        <row r="407">
          <cell r="B407" t="str">
            <v>96-97</v>
          </cell>
          <cell r="C407">
            <v>120</v>
          </cell>
          <cell r="D407">
            <v>350</v>
          </cell>
          <cell r="E407">
            <v>359.1</v>
          </cell>
          <cell r="F407">
            <v>102.6</v>
          </cell>
          <cell r="G407">
            <v>2.4</v>
          </cell>
          <cell r="H407">
            <v>0.66833751044277356</v>
          </cell>
          <cell r="I407">
            <v>126</v>
          </cell>
          <cell r="J407">
            <v>0</v>
          </cell>
          <cell r="K407">
            <v>0</v>
          </cell>
          <cell r="L407">
            <v>0</v>
          </cell>
          <cell r="M407">
            <v>345</v>
          </cell>
          <cell r="N407">
            <v>357.08</v>
          </cell>
          <cell r="O407" t="str">
            <v>18.09.96</v>
          </cell>
          <cell r="P407">
            <v>344.17</v>
          </cell>
          <cell r="Q407" t="str">
            <v>20.06.96</v>
          </cell>
        </row>
        <row r="408">
          <cell r="B408" t="str">
            <v>97-98</v>
          </cell>
          <cell r="C408">
            <v>120</v>
          </cell>
          <cell r="D408">
            <v>350</v>
          </cell>
          <cell r="E408">
            <v>189.14</v>
          </cell>
          <cell r="F408">
            <v>54.04</v>
          </cell>
          <cell r="G408">
            <v>0.27700000000000002</v>
          </cell>
          <cell r="H408">
            <v>0.14645236332875122</v>
          </cell>
          <cell r="I408">
            <v>130</v>
          </cell>
          <cell r="J408">
            <v>0</v>
          </cell>
          <cell r="K408">
            <v>2745.8</v>
          </cell>
          <cell r="L408">
            <v>0</v>
          </cell>
          <cell r="M408">
            <v>355.56</v>
          </cell>
          <cell r="N408">
            <v>357.17</v>
          </cell>
          <cell r="O408" t="str">
            <v>24.09.97</v>
          </cell>
          <cell r="P408">
            <v>341.04</v>
          </cell>
          <cell r="Q408" t="str">
            <v>24.06.97</v>
          </cell>
        </row>
        <row r="409">
          <cell r="B409" t="str">
            <v>98-99</v>
          </cell>
          <cell r="C409">
            <v>120</v>
          </cell>
          <cell r="D409">
            <v>350</v>
          </cell>
          <cell r="E409">
            <v>610.92740000000003</v>
          </cell>
          <cell r="F409">
            <v>174.55068571428572</v>
          </cell>
          <cell r="G409">
            <v>0.36320999999999998</v>
          </cell>
          <cell r="H409">
            <v>5.9452236059472856E-2</v>
          </cell>
          <cell r="I409">
            <v>124</v>
          </cell>
          <cell r="J409">
            <v>0</v>
          </cell>
          <cell r="K409">
            <v>2745.8</v>
          </cell>
          <cell r="L409">
            <v>0</v>
          </cell>
          <cell r="M409">
            <v>334.51</v>
          </cell>
          <cell r="N409">
            <v>357.1</v>
          </cell>
          <cell r="O409" t="str">
            <v>03.10.98</v>
          </cell>
          <cell r="P409">
            <v>343.6</v>
          </cell>
          <cell r="Q409" t="str">
            <v>30.03.99</v>
          </cell>
        </row>
        <row r="410">
          <cell r="B410" t="str">
            <v>99-00</v>
          </cell>
          <cell r="C410">
            <v>120</v>
          </cell>
          <cell r="D410">
            <v>350</v>
          </cell>
          <cell r="E410">
            <v>430.4</v>
          </cell>
          <cell r="F410">
            <v>122.97142857142858</v>
          </cell>
          <cell r="G410">
            <v>0.3</v>
          </cell>
          <cell r="H410">
            <v>6.9702602230483274E-2</v>
          </cell>
          <cell r="I410">
            <v>123</v>
          </cell>
          <cell r="J410">
            <v>4046.5</v>
          </cell>
          <cell r="K410" t="str">
            <v xml:space="preserve"> </v>
          </cell>
          <cell r="L410">
            <v>0</v>
          </cell>
          <cell r="M410">
            <v>344.57</v>
          </cell>
          <cell r="N410">
            <v>357.8</v>
          </cell>
          <cell r="O410">
            <v>0</v>
          </cell>
          <cell r="P410">
            <v>338.38</v>
          </cell>
        </row>
        <row r="411">
          <cell r="B411" t="str">
            <v>00-01</v>
          </cell>
          <cell r="C411">
            <v>120</v>
          </cell>
          <cell r="D411">
            <v>400</v>
          </cell>
          <cell r="E411">
            <v>233.76</v>
          </cell>
          <cell r="F411">
            <v>58.44</v>
          </cell>
          <cell r="G411">
            <v>0.47</v>
          </cell>
          <cell r="H411">
            <v>0.2010609171800137</v>
          </cell>
          <cell r="I411">
            <v>121</v>
          </cell>
          <cell r="J411">
            <v>0</v>
          </cell>
          <cell r="K411">
            <v>0</v>
          </cell>
          <cell r="L411">
            <v>0</v>
          </cell>
          <cell r="M411">
            <v>345.48</v>
          </cell>
        </row>
        <row r="412">
          <cell r="A412" t="str">
            <v>Average</v>
          </cell>
        </row>
        <row r="413">
          <cell r="A413" t="str">
            <v>RAJGHAT</v>
          </cell>
          <cell r="B413" t="str">
            <v>99-00</v>
          </cell>
          <cell r="C413">
            <v>15</v>
          </cell>
          <cell r="D413">
            <v>160</v>
          </cell>
          <cell r="E413">
            <v>27.28</v>
          </cell>
          <cell r="F413">
            <v>17.05</v>
          </cell>
          <cell r="G413">
            <v>0.12</v>
          </cell>
          <cell r="H413">
            <v>0.44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351.7</v>
          </cell>
        </row>
        <row r="414">
          <cell r="B414" t="str">
            <v>00-01</v>
          </cell>
          <cell r="C414">
            <v>45</v>
          </cell>
          <cell r="D414">
            <v>100</v>
          </cell>
          <cell r="E414">
            <v>58.17</v>
          </cell>
          <cell r="F414">
            <v>61.24</v>
          </cell>
          <cell r="G414">
            <v>0.41</v>
          </cell>
          <cell r="H414">
            <v>0.71</v>
          </cell>
          <cell r="I414">
            <v>40</v>
          </cell>
          <cell r="J414">
            <v>0</v>
          </cell>
          <cell r="K414">
            <v>0</v>
          </cell>
          <cell r="L414">
            <v>0</v>
          </cell>
          <cell r="M414">
            <v>359</v>
          </cell>
        </row>
        <row r="415">
          <cell r="A415" t="str">
            <v>Average</v>
          </cell>
        </row>
        <row r="416">
          <cell r="A416" t="str">
            <v>M.P.RAJGHAT</v>
          </cell>
          <cell r="B416" t="str">
            <v>99-00</v>
          </cell>
          <cell r="C416">
            <v>7.5</v>
          </cell>
          <cell r="D416">
            <v>80</v>
          </cell>
          <cell r="E416">
            <v>13.64</v>
          </cell>
          <cell r="F416">
            <v>17.05</v>
          </cell>
          <cell r="G416">
            <v>0.06</v>
          </cell>
          <cell r="H416">
            <v>0.03</v>
          </cell>
        </row>
        <row r="417">
          <cell r="B417" t="str">
            <v>00-01</v>
          </cell>
          <cell r="C417">
            <v>22.5</v>
          </cell>
          <cell r="D417">
            <v>50</v>
          </cell>
          <cell r="E417">
            <v>29.09</v>
          </cell>
          <cell r="F417">
            <v>61.24</v>
          </cell>
          <cell r="G417">
            <v>0.21</v>
          </cell>
          <cell r="H417">
            <v>0.04</v>
          </cell>
        </row>
        <row r="418">
          <cell r="A418" t="str">
            <v>Average</v>
          </cell>
          <cell r="B418">
            <v>0</v>
          </cell>
          <cell r="C418">
            <v>0</v>
          </cell>
          <cell r="D418">
            <v>426.66666666666669</v>
          </cell>
          <cell r="E418">
            <v>410.27956666666665</v>
          </cell>
          <cell r="F418">
            <v>112.55368571428572</v>
          </cell>
          <cell r="G418">
            <v>2.6400350000000001</v>
          </cell>
          <cell r="H418">
            <v>0.87449496143438588</v>
          </cell>
          <cell r="I418">
            <v>145.16666666666666</v>
          </cell>
          <cell r="J418">
            <v>2112.5833333333335</v>
          </cell>
          <cell r="K418">
            <v>915.26666666666677</v>
          </cell>
          <cell r="L418">
            <v>0</v>
          </cell>
          <cell r="M418">
            <v>522.13333333333333</v>
          </cell>
          <cell r="N418">
            <v>477</v>
          </cell>
          <cell r="O418" t="str">
            <v xml:space="preserve"> </v>
          </cell>
          <cell r="P418">
            <v>0</v>
          </cell>
          <cell r="Q418">
            <v>0</v>
          </cell>
        </row>
        <row r="419">
          <cell r="A419" t="str">
            <v>M.P.HYDEL</v>
          </cell>
          <cell r="B419" t="str">
            <v>88-89</v>
          </cell>
          <cell r="C419">
            <v>389.66666666666663</v>
          </cell>
          <cell r="D419">
            <v>910</v>
          </cell>
          <cell r="E419">
            <v>884.83333333333326</v>
          </cell>
          <cell r="F419">
            <v>97.234432234432234</v>
          </cell>
          <cell r="G419">
            <v>0</v>
          </cell>
          <cell r="H419">
            <v>0</v>
          </cell>
          <cell r="I419" t="str">
            <v xml:space="preserve"> </v>
          </cell>
        </row>
        <row r="420">
          <cell r="B420" t="str">
            <v>89-90</v>
          </cell>
          <cell r="C420">
            <v>389.66666666666663</v>
          </cell>
          <cell r="D420">
            <v>950</v>
          </cell>
          <cell r="E420">
            <v>872.75166666666655</v>
          </cell>
          <cell r="F420">
            <v>91.868596491228061</v>
          </cell>
          <cell r="G420">
            <v>6.2333333333333334</v>
          </cell>
          <cell r="H420">
            <v>0.71421614777781395</v>
          </cell>
          <cell r="I420" t="str">
            <v xml:space="preserve"> </v>
          </cell>
        </row>
        <row r="421">
          <cell r="B421" t="str">
            <v>90-91</v>
          </cell>
          <cell r="C421">
            <v>389.66666666666663</v>
          </cell>
          <cell r="D421">
            <v>1085</v>
          </cell>
          <cell r="E421">
            <v>1166.44</v>
          </cell>
          <cell r="F421">
            <v>107.50599078341014</v>
          </cell>
          <cell r="G421">
            <v>2.7333333333333334</v>
          </cell>
          <cell r="H421">
            <v>0.23433124149834822</v>
          </cell>
          <cell r="I421" t="str">
            <v xml:space="preserve"> </v>
          </cell>
        </row>
        <row r="422">
          <cell r="B422" t="str">
            <v>91-92</v>
          </cell>
          <cell r="C422">
            <v>704.66666666666663</v>
          </cell>
          <cell r="D422">
            <v>1846</v>
          </cell>
          <cell r="E422">
            <v>1498.6583333333333</v>
          </cell>
          <cell r="F422">
            <v>81.184091729866381</v>
          </cell>
          <cell r="G422">
            <v>4.5333333333333332</v>
          </cell>
          <cell r="H422">
            <v>0.30249278521344092</v>
          </cell>
          <cell r="I422" t="str">
            <v xml:space="preserve"> </v>
          </cell>
        </row>
        <row r="423">
          <cell r="B423" t="str">
            <v>92-93</v>
          </cell>
          <cell r="C423">
            <v>724.66666666666663</v>
          </cell>
          <cell r="D423">
            <v>1938.3333333333333</v>
          </cell>
          <cell r="E423">
            <v>1511.4950000000001</v>
          </cell>
          <cell r="F423">
            <v>77.979105760963023</v>
          </cell>
          <cell r="G423">
            <v>7.6999999999999993</v>
          </cell>
          <cell r="H423">
            <v>0.5094294059854646</v>
          </cell>
          <cell r="I423" t="str">
            <v xml:space="preserve"> </v>
          </cell>
        </row>
        <row r="424">
          <cell r="B424" t="str">
            <v>93-94</v>
          </cell>
          <cell r="C424">
            <v>724.66666666666663</v>
          </cell>
          <cell r="D424">
            <v>1990</v>
          </cell>
          <cell r="E424">
            <v>1658.25848</v>
          </cell>
          <cell r="F424">
            <v>83.329571859296479</v>
          </cell>
          <cell r="G424">
            <v>10.773333333333333</v>
          </cell>
          <cell r="H424">
            <v>0.64967756614959893</v>
          </cell>
          <cell r="I424" t="str">
            <v xml:space="preserve"> </v>
          </cell>
        </row>
        <row r="425">
          <cell r="B425" t="str">
            <v>94-95</v>
          </cell>
          <cell r="C425">
            <v>844.66666666666663</v>
          </cell>
          <cell r="D425">
            <v>2000</v>
          </cell>
          <cell r="E425">
            <v>2415.3333333333335</v>
          </cell>
          <cell r="F425">
            <v>120.76666666666667</v>
          </cell>
          <cell r="G425">
            <v>17.51774533333333</v>
          </cell>
          <cell r="H425">
            <v>0.72527237096328989</v>
          </cell>
          <cell r="I425" t="str">
            <v xml:space="preserve"> </v>
          </cell>
        </row>
        <row r="426">
          <cell r="B426" t="str">
            <v>95-96</v>
          </cell>
          <cell r="C426">
            <v>844.66666666666663</v>
          </cell>
          <cell r="D426">
            <v>2000</v>
          </cell>
          <cell r="E426">
            <v>2253.1166666666663</v>
          </cell>
          <cell r="F426">
            <v>112.65583333333332</v>
          </cell>
          <cell r="G426">
            <v>13.9</v>
          </cell>
          <cell r="H426">
            <v>0.61692322486629636</v>
          </cell>
        </row>
        <row r="427">
          <cell r="B427" t="str">
            <v>96-97</v>
          </cell>
          <cell r="C427">
            <v>844.66666666666663</v>
          </cell>
          <cell r="D427">
            <v>2200</v>
          </cell>
          <cell r="E427">
            <v>2274.25</v>
          </cell>
          <cell r="F427">
            <v>103.375</v>
          </cell>
          <cell r="G427">
            <v>10.516666666666667</v>
          </cell>
          <cell r="H427">
            <v>0.46242350958191347</v>
          </cell>
        </row>
        <row r="428">
          <cell r="B428" t="str">
            <v>97-98</v>
          </cell>
          <cell r="C428">
            <v>844.66666666666663</v>
          </cell>
          <cell r="D428">
            <v>2200</v>
          </cell>
          <cell r="E428">
            <v>2324.9116666666664</v>
          </cell>
          <cell r="F428">
            <v>105.67780303030301</v>
          </cell>
          <cell r="G428">
            <v>9.3574999999999982</v>
          </cell>
          <cell r="H428">
            <v>0.40248840995392648</v>
          </cell>
        </row>
        <row r="429">
          <cell r="B429" t="str">
            <v>98-99</v>
          </cell>
          <cell r="C429">
            <v>844.66666666666663</v>
          </cell>
          <cell r="D429">
            <v>2300</v>
          </cell>
          <cell r="E429">
            <v>2850.594066666667</v>
          </cell>
          <cell r="F429">
            <v>123.93887246376812</v>
          </cell>
          <cell r="G429">
            <v>9.596543333333333</v>
          </cell>
          <cell r="H429">
            <v>0.33665064575662362</v>
          </cell>
        </row>
        <row r="430">
          <cell r="B430" t="str">
            <v>99-00</v>
          </cell>
          <cell r="C430">
            <v>0</v>
          </cell>
          <cell r="D430">
            <v>2440</v>
          </cell>
          <cell r="E430">
            <v>2507.17</v>
          </cell>
          <cell r="F430">
            <v>102.75286885245902</v>
          </cell>
          <cell r="G430">
            <v>5.9</v>
          </cell>
          <cell r="H430">
            <v>0.23532508764862373</v>
          </cell>
        </row>
        <row r="431">
          <cell r="B431" t="str">
            <v>00-01</v>
          </cell>
          <cell r="C431">
            <v>867.5</v>
          </cell>
          <cell r="D431">
            <v>2442</v>
          </cell>
          <cell r="E431">
            <v>1809.98</v>
          </cell>
          <cell r="F431">
            <v>74.118755118755118</v>
          </cell>
          <cell r="G431">
            <v>9.17</v>
          </cell>
          <cell r="H431">
            <v>0.50663543243571751</v>
          </cell>
        </row>
        <row r="432">
          <cell r="A432" t="str">
            <v>Average last 5 years</v>
          </cell>
          <cell r="B432">
            <v>0</v>
          </cell>
          <cell r="C432">
            <v>0</v>
          </cell>
          <cell r="D432">
            <v>2140</v>
          </cell>
          <cell r="E432">
            <v>2423.6411466666664</v>
          </cell>
          <cell r="F432">
            <v>113.28283509881423</v>
          </cell>
          <cell r="G432">
            <v>12.177691066666664</v>
          </cell>
          <cell r="H432">
            <v>0.50875163222440989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  <cell r="P432" t="str">
            <v xml:space="preserve"> </v>
          </cell>
          <cell r="Q432" t="str">
            <v xml:space="preserve"> </v>
          </cell>
        </row>
        <row r="433">
          <cell r="A433" t="str">
            <v>M.P.TOTAL</v>
          </cell>
          <cell r="B433" t="str">
            <v>88-89</v>
          </cell>
          <cell r="C433">
            <v>3077.1666666666665</v>
          </cell>
          <cell r="D433">
            <v>13250</v>
          </cell>
          <cell r="E433">
            <v>12343.131333333335</v>
          </cell>
          <cell r="F433">
            <v>93.155708176100646</v>
          </cell>
          <cell r="G433">
            <v>0</v>
          </cell>
          <cell r="H433">
            <v>0</v>
          </cell>
        </row>
        <row r="434">
          <cell r="B434" t="str">
            <v>89-90</v>
          </cell>
          <cell r="C434">
            <v>3077.1666666666665</v>
          </cell>
          <cell r="D434">
            <v>13320</v>
          </cell>
          <cell r="E434">
            <v>12645.461666666666</v>
          </cell>
          <cell r="F434">
            <v>94.935898398398393</v>
          </cell>
          <cell r="G434">
            <v>1158.0333333333333</v>
          </cell>
          <cell r="H434">
            <v>9.1576991323764769</v>
          </cell>
        </row>
        <row r="435">
          <cell r="B435" t="str">
            <v>90-91</v>
          </cell>
          <cell r="C435">
            <v>2947.1666666666665</v>
          </cell>
          <cell r="D435">
            <v>14155</v>
          </cell>
          <cell r="E435">
            <v>12937.164000000001</v>
          </cell>
          <cell r="F435">
            <v>91.396425291416477</v>
          </cell>
          <cell r="G435">
            <v>1248.7273333333335</v>
          </cell>
          <cell r="H435">
            <v>9.652249390464041</v>
          </cell>
          <cell r="I435" t="str">
            <v xml:space="preserve"> </v>
          </cell>
        </row>
        <row r="436">
          <cell r="B436" t="str">
            <v>91-92</v>
          </cell>
          <cell r="C436">
            <v>3262.1666666666665</v>
          </cell>
          <cell r="D436">
            <v>14606</v>
          </cell>
          <cell r="E436">
            <v>12524.380333333333</v>
          </cell>
          <cell r="F436">
            <v>85.748187959286128</v>
          </cell>
          <cell r="G436">
            <v>1179.9433333333332</v>
          </cell>
          <cell r="H436">
            <v>9.4211713628094067</v>
          </cell>
          <cell r="I436" t="str">
            <v xml:space="preserve"> </v>
          </cell>
        </row>
        <row r="437">
          <cell r="B437" t="str">
            <v>92-93</v>
          </cell>
          <cell r="C437">
            <v>3282.1666666666665</v>
          </cell>
          <cell r="D437">
            <v>14538.333333333334</v>
          </cell>
          <cell r="E437">
            <v>13259.179000000002</v>
          </cell>
          <cell r="F437">
            <v>91.20150636248998</v>
          </cell>
          <cell r="G437">
            <v>1232.616</v>
          </cell>
          <cell r="H437">
            <v>9.296322193101096</v>
          </cell>
          <cell r="I437" t="str">
            <v xml:space="preserve"> </v>
          </cell>
        </row>
        <row r="438">
          <cell r="B438" t="str">
            <v>93-94</v>
          </cell>
          <cell r="C438">
            <v>3482.1666666666665</v>
          </cell>
          <cell r="D438">
            <v>16325</v>
          </cell>
          <cell r="E438">
            <v>14382.00028</v>
          </cell>
          <cell r="F438">
            <v>88.098010903522194</v>
          </cell>
          <cell r="G438">
            <v>1337.7796703333336</v>
          </cell>
          <cell r="H438">
            <v>9.3017636231984095</v>
          </cell>
          <cell r="I438" t="str">
            <v xml:space="preserve"> </v>
          </cell>
        </row>
        <row r="439">
          <cell r="B439" t="str">
            <v>94-95</v>
          </cell>
          <cell r="C439">
            <v>3812.1666666666665</v>
          </cell>
          <cell r="D439">
            <v>16230</v>
          </cell>
          <cell r="E439">
            <v>16597.313333333332</v>
          </cell>
          <cell r="F439">
            <v>102.2631751899774</v>
          </cell>
          <cell r="G439">
            <v>1511.8777453333332</v>
          </cell>
          <cell r="H439">
            <v>9.1091715566816642</v>
          </cell>
          <cell r="I439" t="str">
            <v xml:space="preserve"> </v>
          </cell>
        </row>
        <row r="440">
          <cell r="B440" t="str">
            <v>95-96</v>
          </cell>
          <cell r="C440">
            <v>3812.1666666666665</v>
          </cell>
          <cell r="D440">
            <v>18000</v>
          </cell>
          <cell r="E440">
            <v>17598.816666666666</v>
          </cell>
          <cell r="F440">
            <v>97.771203703703691</v>
          </cell>
          <cell r="G440">
            <v>1592.9199999999998</v>
          </cell>
          <cell r="H440">
            <v>9.0512903803191307</v>
          </cell>
        </row>
        <row r="441">
          <cell r="B441" t="str">
            <v>96-97</v>
          </cell>
          <cell r="C441">
            <v>3812.1666666666665</v>
          </cell>
          <cell r="D441">
            <v>18490</v>
          </cell>
          <cell r="E441">
            <v>18413.75</v>
          </cell>
          <cell r="F441">
            <v>99.587614926987555</v>
          </cell>
          <cell r="G441">
            <v>1593.5166666666669</v>
          </cell>
          <cell r="H441">
            <v>8.653949720543979</v>
          </cell>
        </row>
        <row r="442">
          <cell r="B442" t="str">
            <v>97-98</v>
          </cell>
          <cell r="C442">
            <v>3812.1666666666665</v>
          </cell>
          <cell r="D442">
            <v>18680</v>
          </cell>
          <cell r="E442">
            <v>19442.469666666664</v>
          </cell>
          <cell r="F442">
            <v>104.08174339757315</v>
          </cell>
          <cell r="G442">
            <v>1698.3725000000002</v>
          </cell>
          <cell r="H442">
            <v>8.7353743074718118</v>
          </cell>
        </row>
        <row r="443">
          <cell r="B443" t="str">
            <v>98-99</v>
          </cell>
          <cell r="C443">
            <v>3812.1666666666665</v>
          </cell>
          <cell r="D443">
            <v>19120</v>
          </cell>
          <cell r="E443">
            <v>20551.660066666671</v>
          </cell>
          <cell r="F443">
            <v>107.4877618549512</v>
          </cell>
          <cell r="G443">
            <v>1723.2765433333334</v>
          </cell>
          <cell r="H443">
            <v>8.3850965700253344</v>
          </cell>
        </row>
        <row r="444">
          <cell r="B444" t="str">
            <v>99-00</v>
          </cell>
          <cell r="C444">
            <v>0</v>
          </cell>
          <cell r="D444">
            <v>20565</v>
          </cell>
          <cell r="E444">
            <v>21812.7</v>
          </cell>
          <cell r="F444">
            <v>106.1</v>
          </cell>
          <cell r="G444">
            <v>1888.1</v>
          </cell>
          <cell r="H444">
            <v>8.6999999999999993</v>
          </cell>
        </row>
        <row r="445">
          <cell r="B445" t="str">
            <v>00-01</v>
          </cell>
          <cell r="C445">
            <v>4255</v>
          </cell>
          <cell r="D445">
            <v>23512</v>
          </cell>
          <cell r="E445">
            <v>21436.92</v>
          </cell>
          <cell r="F445">
            <v>91.05</v>
          </cell>
          <cell r="G445">
            <v>1918.86</v>
          </cell>
          <cell r="H445">
            <v>8.9499999999999993</v>
          </cell>
        </row>
      </sheetData>
      <sheetData sheetId="5">
        <row r="3">
          <cell r="A3" t="str">
            <v>STATION NAME</v>
          </cell>
        </row>
      </sheetData>
      <sheetData sheetId="6">
        <row r="3">
          <cell r="A3" t="str">
            <v>STATION NAME</v>
          </cell>
        </row>
      </sheetData>
      <sheetData sheetId="7">
        <row r="3">
          <cell r="A3" t="str">
            <v>STATION NAME</v>
          </cell>
        </row>
      </sheetData>
      <sheetData sheetId="8">
        <row r="3">
          <cell r="A3" t="str">
            <v>STATION NAME</v>
          </cell>
        </row>
      </sheetData>
      <sheetData sheetId="9">
        <row r="3">
          <cell r="A3" t="str">
            <v>STATION NAME</v>
          </cell>
        </row>
      </sheetData>
      <sheetData sheetId="10">
        <row r="3">
          <cell r="A3" t="str">
            <v>STATION NAME</v>
          </cell>
        </row>
      </sheetData>
      <sheetData sheetId="11">
        <row r="3">
          <cell r="A3" t="str">
            <v>STATION NAME</v>
          </cell>
        </row>
      </sheetData>
      <sheetData sheetId="12">
        <row r="3">
          <cell r="A3" t="str">
            <v>STATION NAME</v>
          </cell>
        </row>
      </sheetData>
      <sheetData sheetId="13">
        <row r="3">
          <cell r="A3" t="str">
            <v>STATION NAME</v>
          </cell>
        </row>
      </sheetData>
      <sheetData sheetId="14">
        <row r="3">
          <cell r="A3" t="str">
            <v>STATION NAME</v>
          </cell>
        </row>
      </sheetData>
      <sheetData sheetId="15">
        <row r="3">
          <cell r="A3" t="str">
            <v>STATION NAME</v>
          </cell>
        </row>
      </sheetData>
      <sheetData sheetId="16">
        <row r="3">
          <cell r="A3" t="str">
            <v>STATION NAME</v>
          </cell>
        </row>
      </sheetData>
      <sheetData sheetId="17">
        <row r="3">
          <cell r="A3" t="str">
            <v>STATION NAME</v>
          </cell>
        </row>
      </sheetData>
      <sheetData sheetId="18">
        <row r="3">
          <cell r="A3" t="str">
            <v>STATION NAME</v>
          </cell>
        </row>
      </sheetData>
      <sheetData sheetId="19">
        <row r="3">
          <cell r="A3" t="str">
            <v>STATION NAME</v>
          </cell>
        </row>
      </sheetData>
      <sheetData sheetId="20">
        <row r="3">
          <cell r="A3" t="str">
            <v>STATION NAME</v>
          </cell>
        </row>
      </sheetData>
      <sheetData sheetId="21">
        <row r="3">
          <cell r="A3" t="str">
            <v>STATION NAME</v>
          </cell>
        </row>
      </sheetData>
      <sheetData sheetId="22">
        <row r="3">
          <cell r="A3" t="str">
            <v>STATION NAME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4">
          <cell r="A4" t="str">
            <v/>
          </cell>
        </row>
      </sheetData>
      <sheetData sheetId="39">
        <row r="3">
          <cell r="A3" t="str">
            <v>STATION NAME</v>
          </cell>
        </row>
      </sheetData>
      <sheetData sheetId="40"/>
      <sheetData sheetId="41"/>
      <sheetData sheetId="42">
        <row r="3">
          <cell r="A3" t="str">
            <v>STATION NAME</v>
          </cell>
        </row>
      </sheetData>
      <sheetData sheetId="43">
        <row r="3">
          <cell r="A3" t="str">
            <v>STATION NAME</v>
          </cell>
        </row>
      </sheetData>
      <sheetData sheetId="44"/>
      <sheetData sheetId="45"/>
      <sheetData sheetId="46">
        <row r="3">
          <cell r="A3" t="str">
            <v>STATION NAME</v>
          </cell>
        </row>
      </sheetData>
      <sheetData sheetId="47">
        <row r="3">
          <cell r="A3" t="str">
            <v>STATION NAME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>
        <row r="3">
          <cell r="A3" t="str">
            <v>STATION NAME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s of Generation"/>
      <sheetName val="No.of Tube Leakage"/>
      <sheetName val="EB PS"/>
      <sheetName val="400 KV"/>
      <sheetName val="MCRH"/>
      <sheetName val="LONG DURATION OUTAGE"/>
      <sheetName val="TIME DURATION CAUSE ANALYSIS"/>
      <sheetName val="CAUSE ANALYSIS"/>
      <sheetName val="BREAKUP OF OIL"/>
      <sheetName val="PARTIAL LOSS"/>
      <sheetName val="R.Hrs. Since Comm"/>
      <sheetName val="STN WISE EMR"/>
      <sheetName val="agl-pump-sets"/>
      <sheetName val="EG"/>
      <sheetName val="pump-sets(AI)"/>
      <sheetName val="installes-capacity"/>
      <sheetName val="per-capita"/>
      <sheetName val="towns&amp;villages"/>
      <sheetName val="A"/>
      <sheetName val="A2-02-03"/>
      <sheetName val="ATC Loss Red"/>
      <sheetName val="Demand Raised wrt adj targe "/>
      <sheetName val="EDWise"/>
      <sheetName val="Sheet1"/>
      <sheetName val="DLC"/>
      <sheetName val="Salient1"/>
      <sheetName val="Executive Summary -Thermal"/>
      <sheetName val="Stationwise Thermal &amp; Hydel Gen"/>
      <sheetName val="TWELVE"/>
      <sheetName val="Loss_of_Generation"/>
      <sheetName val="No_of_Tube_Leakage"/>
      <sheetName val="EB_PS"/>
      <sheetName val="400_KV"/>
      <sheetName val="LONG_DURATION_OUTAGE"/>
      <sheetName val="TIME_DURATION_CAUSE_ANALYSIS"/>
      <sheetName val="CAUSE_ANALYSIS"/>
      <sheetName val="BREAKUP_OF_OIL"/>
      <sheetName val="PARTIAL_LOSS"/>
      <sheetName val="STN_WISE_EMR"/>
      <sheetName val="R_Hrs__Since_Comm"/>
      <sheetName val="SPT vs PHI"/>
      <sheetName val="ATC_Loss_Red"/>
      <sheetName val="Demand_Raised_wrt_adj_targe_"/>
      <sheetName val="01.11.2004"/>
      <sheetName val="data"/>
      <sheetName val="A1-Continuous"/>
      <sheetName val="CASH-FLOW"/>
      <sheetName val="7.11 p1"/>
      <sheetName val="Sec-1a"/>
      <sheetName val="Sec-5a"/>
      <sheetName val="Sec-8d"/>
      <sheetName val="Sec-3a"/>
      <sheetName val="Sec-1b"/>
      <sheetName val="Sec-1c"/>
      <sheetName val="Sec-8c"/>
      <sheetName val="Lead statement-VJA"/>
      <sheetName val="Mortars"/>
      <sheetName val="Lead "/>
      <sheetName val="Lead statement"/>
      <sheetName val="Labour charges"/>
      <sheetName val="Sept "/>
      <sheetName val="Newabstract"/>
      <sheetName val="Detail Estt."/>
      <sheetName val="04REL"/>
      <sheetName val="Form_A"/>
      <sheetName val="Inputs"/>
      <sheetName val="Lead statement-Tpt"/>
      <sheetName val="MO EY"/>
      <sheetName val="MO CY"/>
      <sheetName val="Data 2010-11"/>
      <sheetName val="cls"/>
      <sheetName val="SS-III &amp; SS-V"/>
      <sheetName val="2004"/>
      <sheetName val="all"/>
      <sheetName val="C.S.GENERATION"/>
      <sheetName val="LF-Inst-Demand"/>
      <sheetName val="A 3.7"/>
      <sheetName val="Executive_Summary_-Thermal"/>
      <sheetName val="Stationwise_Thermal_&amp;_Hydel_Gen"/>
      <sheetName val="A_3_7"/>
      <sheetName val="HDPE"/>
      <sheetName val="DI"/>
      <sheetName val="pvc"/>
      <sheetName val="hdpe_basic"/>
      <sheetName val="pvc_basic"/>
      <sheetName val="Addl.40"/>
      <sheetName val="feasibility requi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p 03-04"/>
      <sheetName val="Cap_03-04"/>
      <sheetName val="Fee Rate Summary"/>
      <sheetName val="04REL"/>
    </sheetNames>
    <sheetDataSet>
      <sheetData sheetId="0" refreshError="1">
        <row r="721">
          <cell r="F721">
            <v>0.90799276391293349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DBForeC"/>
      <sheetName val="Short-Term"/>
      <sheetName val="R15 00-01"/>
      <sheetName val="DBHis"/>
      <sheetName val="Agri"/>
      <sheetName val="Agri-support"/>
      <sheetName val="Base Year"/>
      <sheetName val="Dom"/>
      <sheetName val="Dom-sup."/>
      <sheetName val="Dom-Free"/>
      <sheetName val="Chart1"/>
      <sheetName val="LT_Ind"/>
      <sheetName val="NonDom"/>
      <sheetName val="LT_WW"/>
      <sheetName val="LT_Street"/>
      <sheetName val="HT Ind"/>
      <sheetName val="Coal"/>
      <sheetName val="Steel"/>
      <sheetName val="Traction"/>
      <sheetName val="Licensees"/>
      <sheetName val="HT_WW"/>
      <sheetName val="HT_Agr"/>
      <sheetName val="Villages"/>
      <sheetName val="Captive"/>
      <sheetName val="Market"/>
      <sheetName val="Load"/>
      <sheetName val="Growth Rates"/>
      <sheetName val="Services"/>
      <sheetName val="Serv-Worksheet"/>
      <sheetName val="High Sens."/>
      <sheetName val="Low Sens."/>
      <sheetName val="Graphs"/>
      <sheetName val="MODI MPSEB ASSESS"/>
      <sheetName val="Assump-Sens."/>
      <sheetName val="Stationwise Thermal &amp; Hydel Gen"/>
      <sheetName val="Executive Summary -Thermal"/>
      <sheetName val="TWELVE"/>
      <sheetName val="ATP"/>
      <sheetName val="data"/>
      <sheetName val="BREAKUP OF OIL"/>
      <sheetName val="Demand"/>
      <sheetName val="Salient1"/>
      <sheetName val="A 3.7"/>
      <sheetName val="cls"/>
      <sheetName val="R15_00-01"/>
      <sheetName val="Base_Year"/>
      <sheetName val="Dom-sup_"/>
      <sheetName val="HT_Ind"/>
      <sheetName val="Growth_Rates"/>
      <sheetName val="High_Sens_"/>
      <sheetName val="Low_Sens_"/>
      <sheetName val="MODI_MPSEB_ASSESS"/>
      <sheetName val="Assump-Sens_"/>
      <sheetName val="Stationwise_Thermal_&amp;_Hydel_Gen"/>
      <sheetName val="Executive_Summary_-Thermal"/>
      <sheetName val="BREAKUP_OF_OIL"/>
      <sheetName val="A_3_7"/>
      <sheetName val="SUMMERY"/>
      <sheetName val="Sheet1"/>
      <sheetName val="dpc cost"/>
      <sheetName val="Discom Details"/>
      <sheetName val="Cat_Ser_load"/>
      <sheetName val="R_Abstract"/>
      <sheetName val="Schema_x0000__x0000__x0000__x0000__x0000__x0000_&quot;[Global model 28th"/>
      <sheetName val="04REL"/>
      <sheetName val="Code"/>
      <sheetName val="PACK (B)"/>
      <sheetName val="Schema??????&quot;[Global model 28th"/>
      <sheetName val="Schema______&quot;_Global model 28th"/>
      <sheetName val="final abstract"/>
      <sheetName val="SS-III &amp; SS-V"/>
      <sheetName val="7.11 p1"/>
      <sheetName val="Lead Statement"/>
      <sheetName val="Labour charges"/>
      <sheetName val="Detailed Estimate"/>
      <sheetName val="Sheet3"/>
      <sheetName val="ZKOK6"/>
      <sheetName val="Form_A"/>
      <sheetName val="Lead "/>
      <sheetName val="DLC"/>
      <sheetName val="Sept "/>
      <sheetName val="EG"/>
      <sheetName val="pump-sets(AI)"/>
      <sheetName val="per-capita"/>
      <sheetName val="towns&amp;villages"/>
      <sheetName val="Sec-1a"/>
      <sheetName val="Schema_x005f_x0000__x005f_x0000__x005f_x0000__x00"/>
      <sheetName val="Lead statement-VJA"/>
      <sheetName val="Mortars"/>
      <sheetName val="Newabstract"/>
      <sheetName val="Schema_x0000__x0000__x0000__x00"/>
      <sheetName val="Schema_x005f_x005f_x005f_x0000__x005f_x005f_x0000"/>
      <sheetName val="agl-pump-sets"/>
      <sheetName val="installes-capacity"/>
      <sheetName val="A"/>
      <sheetName val="Addl.40"/>
      <sheetName val="Ag L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9">
          <cell r="H9" t="str">
            <v>92-93</v>
          </cell>
          <cell r="I9" t="str">
            <v>93-94</v>
          </cell>
          <cell r="J9" t="str">
            <v>94-95</v>
          </cell>
          <cell r="K9" t="str">
            <v>95-96</v>
          </cell>
          <cell r="L9" t="str">
            <v>96-97</v>
          </cell>
          <cell r="M9" t="str">
            <v>97-98</v>
          </cell>
          <cell r="N9" t="str">
            <v>98-99</v>
          </cell>
          <cell r="O9" t="str">
            <v>99-00</v>
          </cell>
          <cell r="P9" t="str">
            <v>00-01</v>
          </cell>
          <cell r="Q9" t="str">
            <v>Comments</v>
          </cell>
        </row>
        <row r="11">
          <cell r="H11" t="str">
            <v>92-93</v>
          </cell>
          <cell r="I11" t="str">
            <v>93-94</v>
          </cell>
          <cell r="J11" t="str">
            <v>94-95</v>
          </cell>
          <cell r="K11" t="str">
            <v>95-96</v>
          </cell>
          <cell r="L11" t="str">
            <v>96-97</v>
          </cell>
          <cell r="M11" t="str">
            <v>97-98</v>
          </cell>
          <cell r="N11" t="str">
            <v>98-99</v>
          </cell>
          <cell r="O11" t="str">
            <v>99-00</v>
          </cell>
          <cell r="P11" t="str">
            <v>00-01</v>
          </cell>
          <cell r="Q11" t="str">
            <v>Comments</v>
          </cell>
        </row>
        <row r="12">
          <cell r="E12" t="str">
            <v>Actual</v>
          </cell>
          <cell r="F12">
            <v>0</v>
          </cell>
          <cell r="G12">
            <v>0</v>
          </cell>
          <cell r="H12">
            <v>1146.9464337763561</v>
          </cell>
          <cell r="I12">
            <v>1348.8086210103572</v>
          </cell>
          <cell r="J12">
            <v>1378.8953544924971</v>
          </cell>
          <cell r="K12">
            <v>1514.8534401882121</v>
          </cell>
          <cell r="L12">
            <v>1604.1975852061873</v>
          </cell>
          <cell r="M12">
            <v>1635.3729424049175</v>
          </cell>
          <cell r="N12">
            <v>1759.8646367337187</v>
          </cell>
          <cell r="O12">
            <v>2252.0943689999999</v>
          </cell>
          <cell r="P12">
            <v>2398.1461873885523</v>
          </cell>
        </row>
        <row r="13">
          <cell r="E13" t="str">
            <v>Suppressed</v>
          </cell>
          <cell r="F13">
            <v>0</v>
          </cell>
          <cell r="G13">
            <v>0</v>
          </cell>
          <cell r="H13">
            <v>65.11538689110921</v>
          </cell>
          <cell r="I13">
            <v>37.988839175032126</v>
          </cell>
          <cell r="J13">
            <v>61.718945381111098</v>
          </cell>
          <cell r="K13">
            <v>92.59736102715533</v>
          </cell>
          <cell r="L13">
            <v>144.18354908010042</v>
          </cell>
          <cell r="M13">
            <v>58.013753112049471</v>
          </cell>
          <cell r="N13">
            <v>60.180182643709031</v>
          </cell>
          <cell r="O13">
            <v>87.996130161098336</v>
          </cell>
          <cell r="P13">
            <v>372.95381261144757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opLeftCell="A42" workbookViewId="0">
      <selection activeCell="B50" sqref="B50"/>
    </sheetView>
  </sheetViews>
  <sheetFormatPr defaultRowHeight="15" x14ac:dyDescent="0.25"/>
  <cols>
    <col min="1" max="1" width="12.5703125" style="3" customWidth="1"/>
    <col min="2" max="2" width="111" style="3" bestFit="1" customWidth="1"/>
    <col min="3" max="3" width="20.5703125" style="3" customWidth="1"/>
    <col min="4" max="16384" width="9.140625" style="3"/>
  </cols>
  <sheetData>
    <row r="1" spans="1:3" ht="39.75" customHeight="1" x14ac:dyDescent="0.25">
      <c r="B1" s="6" t="s">
        <v>223</v>
      </c>
    </row>
    <row r="2" spans="1:3" ht="51.75" x14ac:dyDescent="0.3">
      <c r="A2" s="7" t="s">
        <v>0</v>
      </c>
      <c r="B2" s="8" t="s">
        <v>1</v>
      </c>
      <c r="C2" s="7" t="s">
        <v>2</v>
      </c>
    </row>
    <row r="3" spans="1:3" ht="30" x14ac:dyDescent="0.25">
      <c r="A3" s="2" t="s">
        <v>3</v>
      </c>
      <c r="B3" s="1" t="s">
        <v>4</v>
      </c>
      <c r="C3" s="2" t="s">
        <v>5</v>
      </c>
    </row>
    <row r="4" spans="1:3" x14ac:dyDescent="0.25">
      <c r="A4" s="2" t="s">
        <v>6</v>
      </c>
      <c r="B4" s="2" t="s">
        <v>7</v>
      </c>
      <c r="C4" s="2" t="s">
        <v>8</v>
      </c>
    </row>
    <row r="5" spans="1:3" ht="30" x14ac:dyDescent="0.25">
      <c r="A5" s="2" t="s">
        <v>9</v>
      </c>
      <c r="B5" s="1" t="s">
        <v>10</v>
      </c>
      <c r="C5" s="2" t="s">
        <v>11</v>
      </c>
    </row>
    <row r="6" spans="1:3" ht="30" x14ac:dyDescent="0.25">
      <c r="A6" s="2" t="s">
        <v>12</v>
      </c>
      <c r="B6" s="1" t="s">
        <v>13</v>
      </c>
      <c r="C6" s="2" t="s">
        <v>14</v>
      </c>
    </row>
    <row r="7" spans="1:3" x14ac:dyDescent="0.25">
      <c r="A7" s="2" t="s">
        <v>15</v>
      </c>
      <c r="B7" s="2" t="s">
        <v>16</v>
      </c>
      <c r="C7" s="2" t="s">
        <v>17</v>
      </c>
    </row>
    <row r="8" spans="1:3" x14ac:dyDescent="0.25">
      <c r="A8" s="2" t="s">
        <v>18</v>
      </c>
      <c r="B8" s="2" t="s">
        <v>19</v>
      </c>
      <c r="C8" s="2" t="s">
        <v>20</v>
      </c>
    </row>
    <row r="9" spans="1:3" ht="30" x14ac:dyDescent="0.25">
      <c r="A9" s="2" t="s">
        <v>21</v>
      </c>
      <c r="B9" s="1" t="s">
        <v>22</v>
      </c>
      <c r="C9" s="2" t="s">
        <v>23</v>
      </c>
    </row>
    <row r="10" spans="1:3" ht="30" x14ac:dyDescent="0.25">
      <c r="A10" s="2" t="s">
        <v>24</v>
      </c>
      <c r="B10" s="1" t="s">
        <v>25</v>
      </c>
      <c r="C10" s="2" t="s">
        <v>26</v>
      </c>
    </row>
    <row r="11" spans="1:3" ht="31.5" customHeight="1" x14ac:dyDescent="0.25">
      <c r="A11" s="2" t="s">
        <v>27</v>
      </c>
      <c r="B11" s="1" t="s">
        <v>706</v>
      </c>
      <c r="C11" s="2" t="s">
        <v>28</v>
      </c>
    </row>
    <row r="12" spans="1:3" x14ac:dyDescent="0.25">
      <c r="A12" s="2" t="s">
        <v>29</v>
      </c>
      <c r="B12" s="2" t="s">
        <v>30</v>
      </c>
      <c r="C12" s="2" t="s">
        <v>31</v>
      </c>
    </row>
    <row r="13" spans="1:3" ht="30" x14ac:dyDescent="0.25">
      <c r="A13" s="2" t="s">
        <v>32</v>
      </c>
      <c r="B13" s="1" t="s">
        <v>33</v>
      </c>
      <c r="C13" s="2" t="s">
        <v>34</v>
      </c>
    </row>
    <row r="14" spans="1:3" ht="30" x14ac:dyDescent="0.25">
      <c r="A14" s="2" t="s">
        <v>35</v>
      </c>
      <c r="B14" s="1" t="s">
        <v>36</v>
      </c>
      <c r="C14" s="2" t="s">
        <v>37</v>
      </c>
    </row>
    <row r="15" spans="1:3" ht="45" x14ac:dyDescent="0.25">
      <c r="A15" s="2" t="s">
        <v>38</v>
      </c>
      <c r="B15" s="1" t="s">
        <v>707</v>
      </c>
      <c r="C15" s="2" t="s">
        <v>39</v>
      </c>
    </row>
    <row r="16" spans="1:3" ht="30" x14ac:dyDescent="0.25">
      <c r="A16" s="2" t="s">
        <v>40</v>
      </c>
      <c r="B16" s="1" t="s">
        <v>41</v>
      </c>
      <c r="C16" s="2" t="s">
        <v>42</v>
      </c>
    </row>
    <row r="17" spans="1:3" ht="30" x14ac:dyDescent="0.25">
      <c r="A17" s="2" t="s">
        <v>225</v>
      </c>
      <c r="B17" s="1" t="s">
        <v>224</v>
      </c>
      <c r="C17" s="2" t="s">
        <v>226</v>
      </c>
    </row>
    <row r="18" spans="1:3" ht="28.5" customHeight="1" x14ac:dyDescent="0.25">
      <c r="A18" s="2" t="s">
        <v>227</v>
      </c>
      <c r="B18" s="1" t="s">
        <v>228</v>
      </c>
      <c r="C18" s="2" t="s">
        <v>226</v>
      </c>
    </row>
    <row r="19" spans="1:3" ht="60" x14ac:dyDescent="0.25">
      <c r="A19" s="2" t="s">
        <v>43</v>
      </c>
      <c r="B19" s="1" t="s">
        <v>44</v>
      </c>
      <c r="C19" s="2" t="s">
        <v>245</v>
      </c>
    </row>
    <row r="20" spans="1:3" x14ac:dyDescent="0.25">
      <c r="A20" s="2" t="s">
        <v>45</v>
      </c>
      <c r="B20" s="2" t="s">
        <v>46</v>
      </c>
      <c r="C20" s="2" t="s">
        <v>47</v>
      </c>
    </row>
    <row r="21" spans="1:3" ht="30" x14ac:dyDescent="0.25">
      <c r="A21" s="2" t="s">
        <v>48</v>
      </c>
      <c r="B21" s="1" t="s">
        <v>49</v>
      </c>
      <c r="C21" s="2" t="s">
        <v>50</v>
      </c>
    </row>
    <row r="22" spans="1:3" x14ac:dyDescent="0.25">
      <c r="A22" s="2" t="s">
        <v>51</v>
      </c>
      <c r="B22" s="2" t="s">
        <v>52</v>
      </c>
      <c r="C22" s="2" t="s">
        <v>53</v>
      </c>
    </row>
    <row r="23" spans="1:3" x14ac:dyDescent="0.25">
      <c r="A23" s="2" t="s">
        <v>54</v>
      </c>
      <c r="B23" s="2" t="s">
        <v>55</v>
      </c>
      <c r="C23" s="2" t="s">
        <v>56</v>
      </c>
    </row>
    <row r="24" spans="1:3" x14ac:dyDescent="0.25">
      <c r="A24" s="2" t="s">
        <v>57</v>
      </c>
      <c r="B24" s="2" t="s">
        <v>58</v>
      </c>
      <c r="C24" s="2" t="s">
        <v>59</v>
      </c>
    </row>
    <row r="25" spans="1:3" ht="30" x14ac:dyDescent="0.25">
      <c r="A25" s="2" t="s">
        <v>60</v>
      </c>
      <c r="B25" s="1" t="s">
        <v>61</v>
      </c>
      <c r="C25" s="2" t="s">
        <v>62</v>
      </c>
    </row>
    <row r="26" spans="1:3" x14ac:dyDescent="0.25">
      <c r="A26" s="2" t="s">
        <v>63</v>
      </c>
      <c r="B26" s="2" t="s">
        <v>64</v>
      </c>
      <c r="C26" s="2" t="s">
        <v>65</v>
      </c>
    </row>
    <row r="27" spans="1:3" x14ac:dyDescent="0.25">
      <c r="A27" s="2" t="s">
        <v>66</v>
      </c>
      <c r="B27" s="2" t="s">
        <v>67</v>
      </c>
      <c r="C27" s="2" t="s">
        <v>68</v>
      </c>
    </row>
    <row r="28" spans="1:3" ht="30" x14ac:dyDescent="0.25">
      <c r="A28" s="2" t="s">
        <v>70</v>
      </c>
      <c r="B28" s="1" t="s">
        <v>69</v>
      </c>
      <c r="C28" s="2" t="s">
        <v>71</v>
      </c>
    </row>
    <row r="29" spans="1:3" x14ac:dyDescent="0.25">
      <c r="A29" s="2" t="s">
        <v>73</v>
      </c>
      <c r="B29" s="2" t="s">
        <v>72</v>
      </c>
      <c r="C29" s="2" t="s">
        <v>74</v>
      </c>
    </row>
    <row r="30" spans="1:3" x14ac:dyDescent="0.25">
      <c r="A30" s="2" t="s">
        <v>76</v>
      </c>
      <c r="B30" s="2" t="s">
        <v>75</v>
      </c>
      <c r="C30" s="2" t="s">
        <v>77</v>
      </c>
    </row>
    <row r="31" spans="1:3" x14ac:dyDescent="0.25">
      <c r="A31" s="2" t="s">
        <v>79</v>
      </c>
      <c r="B31" s="2" t="s">
        <v>78</v>
      </c>
      <c r="C31" s="2" t="s">
        <v>80</v>
      </c>
    </row>
    <row r="32" spans="1:3" ht="30" x14ac:dyDescent="0.25">
      <c r="A32" s="2" t="s">
        <v>82</v>
      </c>
      <c r="B32" s="4" t="s">
        <v>81</v>
      </c>
      <c r="C32" s="2" t="s">
        <v>83</v>
      </c>
    </row>
    <row r="33" spans="1:3" x14ac:dyDescent="0.25">
      <c r="A33" s="2" t="s">
        <v>85</v>
      </c>
      <c r="B33" s="2" t="s">
        <v>84</v>
      </c>
      <c r="C33" s="2" t="s">
        <v>86</v>
      </c>
    </row>
    <row r="34" spans="1:3" x14ac:dyDescent="0.25">
      <c r="A34" s="2" t="s">
        <v>88</v>
      </c>
      <c r="B34" s="2" t="s">
        <v>87</v>
      </c>
      <c r="C34" s="2" t="s">
        <v>89</v>
      </c>
    </row>
    <row r="35" spans="1:3" x14ac:dyDescent="0.25">
      <c r="A35" s="2" t="s">
        <v>91</v>
      </c>
      <c r="B35" s="2" t="s">
        <v>90</v>
      </c>
      <c r="C35" s="2" t="s">
        <v>92</v>
      </c>
    </row>
    <row r="36" spans="1:3" x14ac:dyDescent="0.25">
      <c r="A36" s="2" t="s">
        <v>94</v>
      </c>
      <c r="B36" s="2" t="s">
        <v>93</v>
      </c>
      <c r="C36" s="2" t="s">
        <v>95</v>
      </c>
    </row>
    <row r="37" spans="1:3" x14ac:dyDescent="0.25">
      <c r="A37" s="2" t="s">
        <v>97</v>
      </c>
      <c r="B37" s="1" t="s">
        <v>96</v>
      </c>
      <c r="C37" s="2" t="s">
        <v>98</v>
      </c>
    </row>
    <row r="38" spans="1:3" x14ac:dyDescent="0.25">
      <c r="A38" s="2" t="s">
        <v>100</v>
      </c>
      <c r="B38" s="2" t="s">
        <v>99</v>
      </c>
      <c r="C38" s="2" t="s">
        <v>101</v>
      </c>
    </row>
    <row r="39" spans="1:3" ht="30" x14ac:dyDescent="0.25">
      <c r="A39" s="2" t="s">
        <v>103</v>
      </c>
      <c r="B39" s="1" t="s">
        <v>102</v>
      </c>
      <c r="C39" s="2" t="s">
        <v>104</v>
      </c>
    </row>
    <row r="40" spans="1:3" ht="30" x14ac:dyDescent="0.25">
      <c r="A40" s="2" t="s">
        <v>106</v>
      </c>
      <c r="B40" s="1" t="s">
        <v>105</v>
      </c>
      <c r="C40" s="2" t="s">
        <v>104</v>
      </c>
    </row>
    <row r="41" spans="1:3" ht="30" x14ac:dyDescent="0.25">
      <c r="A41" s="2" t="s">
        <v>108</v>
      </c>
      <c r="B41" s="1" t="s">
        <v>107</v>
      </c>
      <c r="C41" s="2" t="s">
        <v>104</v>
      </c>
    </row>
    <row r="42" spans="1:3" ht="30" x14ac:dyDescent="0.25">
      <c r="A42" s="2" t="s">
        <v>110</v>
      </c>
      <c r="B42" s="1" t="s">
        <v>109</v>
      </c>
      <c r="C42" s="2" t="s">
        <v>104</v>
      </c>
    </row>
    <row r="43" spans="1:3" x14ac:dyDescent="0.25">
      <c r="A43" s="2" t="s">
        <v>112</v>
      </c>
      <c r="B43" s="2" t="s">
        <v>111</v>
      </c>
      <c r="C43" s="2" t="s">
        <v>113</v>
      </c>
    </row>
    <row r="44" spans="1:3" ht="30" x14ac:dyDescent="0.25">
      <c r="A44" s="2" t="s">
        <v>115</v>
      </c>
      <c r="B44" s="1" t="s">
        <v>114</v>
      </c>
      <c r="C44" s="2" t="s">
        <v>104</v>
      </c>
    </row>
    <row r="45" spans="1:3" x14ac:dyDescent="0.25">
      <c r="A45" s="2" t="s">
        <v>117</v>
      </c>
      <c r="B45" s="2" t="s">
        <v>116</v>
      </c>
      <c r="C45" s="2" t="s">
        <v>77</v>
      </c>
    </row>
    <row r="46" spans="1:3" ht="30" x14ac:dyDescent="0.25">
      <c r="A46" s="2" t="s">
        <v>119</v>
      </c>
      <c r="B46" s="1" t="s">
        <v>118</v>
      </c>
      <c r="C46" s="2" t="s">
        <v>77</v>
      </c>
    </row>
    <row r="47" spans="1:3" x14ac:dyDescent="0.25">
      <c r="A47" s="2" t="s">
        <v>121</v>
      </c>
      <c r="B47" s="2" t="s">
        <v>120</v>
      </c>
      <c r="C47" s="2" t="s">
        <v>122</v>
      </c>
    </row>
    <row r="48" spans="1:3" x14ac:dyDescent="0.25">
      <c r="A48" s="2" t="s">
        <v>124</v>
      </c>
      <c r="B48" s="2" t="s">
        <v>123</v>
      </c>
      <c r="C48" s="2" t="s">
        <v>125</v>
      </c>
    </row>
    <row r="49" spans="1:3" x14ac:dyDescent="0.25">
      <c r="A49" s="2" t="s">
        <v>127</v>
      </c>
      <c r="B49" s="2" t="s">
        <v>126</v>
      </c>
      <c r="C49" s="2" t="s">
        <v>104</v>
      </c>
    </row>
    <row r="50" spans="1:3" ht="32.25" customHeight="1" x14ac:dyDescent="0.25">
      <c r="A50" s="2" t="s">
        <v>128</v>
      </c>
      <c r="B50" s="1" t="s">
        <v>711</v>
      </c>
      <c r="C50" s="2" t="s">
        <v>129</v>
      </c>
    </row>
    <row r="51" spans="1:3" x14ac:dyDescent="0.25">
      <c r="A51" s="2" t="s">
        <v>131</v>
      </c>
      <c r="B51" s="2" t="s">
        <v>130</v>
      </c>
      <c r="C51" s="2" t="s">
        <v>132</v>
      </c>
    </row>
    <row r="52" spans="1:3" x14ac:dyDescent="0.25">
      <c r="A52" s="2" t="s">
        <v>134</v>
      </c>
      <c r="B52" s="2" t="s">
        <v>133</v>
      </c>
      <c r="C52" s="2" t="s">
        <v>135</v>
      </c>
    </row>
    <row r="53" spans="1:3" x14ac:dyDescent="0.25">
      <c r="A53" s="2" t="s">
        <v>137</v>
      </c>
      <c r="B53" s="2" t="s">
        <v>136</v>
      </c>
      <c r="C53" s="2" t="s">
        <v>138</v>
      </c>
    </row>
    <row r="54" spans="1:3" x14ac:dyDescent="0.25">
      <c r="A54" s="2" t="s">
        <v>140</v>
      </c>
      <c r="B54" s="2" t="s">
        <v>139</v>
      </c>
      <c r="C54" s="2" t="s">
        <v>95</v>
      </c>
    </row>
    <row r="55" spans="1:3" x14ac:dyDescent="0.25">
      <c r="A55" s="2" t="s">
        <v>142</v>
      </c>
      <c r="B55" s="2" t="s">
        <v>141</v>
      </c>
      <c r="C55" s="2" t="s">
        <v>143</v>
      </c>
    </row>
    <row r="56" spans="1:3" x14ac:dyDescent="0.25">
      <c r="A56" s="2" t="s">
        <v>145</v>
      </c>
      <c r="B56" s="2" t="s">
        <v>144</v>
      </c>
      <c r="C56" s="2" t="s">
        <v>146</v>
      </c>
    </row>
    <row r="57" spans="1:3" ht="30" x14ac:dyDescent="0.25">
      <c r="A57" s="2" t="s">
        <v>148</v>
      </c>
      <c r="B57" s="1" t="s">
        <v>147</v>
      </c>
      <c r="C57" s="2" t="s">
        <v>149</v>
      </c>
    </row>
    <row r="58" spans="1:3" x14ac:dyDescent="0.25">
      <c r="A58" s="2" t="s">
        <v>151</v>
      </c>
      <c r="B58" s="2" t="s">
        <v>150</v>
      </c>
      <c r="C58" s="2" t="s">
        <v>152</v>
      </c>
    </row>
    <row r="59" spans="1:3" ht="30" x14ac:dyDescent="0.25">
      <c r="A59" s="2" t="s">
        <v>154</v>
      </c>
      <c r="B59" s="1" t="s">
        <v>153</v>
      </c>
      <c r="C59" s="2" t="s">
        <v>155</v>
      </c>
    </row>
    <row r="60" spans="1:3" x14ac:dyDescent="0.25">
      <c r="A60" s="2" t="s">
        <v>157</v>
      </c>
      <c r="B60" s="2" t="s">
        <v>156</v>
      </c>
      <c r="C60" s="2" t="s">
        <v>158</v>
      </c>
    </row>
    <row r="61" spans="1:3" ht="21.75" customHeight="1" x14ac:dyDescent="0.25">
      <c r="A61" s="2" t="s">
        <v>160</v>
      </c>
      <c r="B61" s="5" t="s">
        <v>159</v>
      </c>
      <c r="C61" s="2" t="s">
        <v>161</v>
      </c>
    </row>
    <row r="62" spans="1:3" ht="30" x14ac:dyDescent="0.25">
      <c r="A62" s="2" t="s">
        <v>163</v>
      </c>
      <c r="B62" s="1" t="s">
        <v>162</v>
      </c>
      <c r="C62" s="2" t="s">
        <v>164</v>
      </c>
    </row>
    <row r="63" spans="1:3" ht="30" x14ac:dyDescent="0.25">
      <c r="A63" s="2" t="s">
        <v>166</v>
      </c>
      <c r="B63" s="1" t="s">
        <v>165</v>
      </c>
      <c r="C63" s="2" t="s">
        <v>164</v>
      </c>
    </row>
    <row r="64" spans="1:3" ht="30" x14ac:dyDescent="0.25">
      <c r="A64" s="2" t="s">
        <v>168</v>
      </c>
      <c r="B64" s="1" t="s">
        <v>167</v>
      </c>
      <c r="C64" s="2" t="s">
        <v>164</v>
      </c>
    </row>
    <row r="65" spans="1:3" x14ac:dyDescent="0.25">
      <c r="A65" s="2" t="s">
        <v>169</v>
      </c>
      <c r="B65" s="2" t="s">
        <v>170</v>
      </c>
      <c r="C65" s="2" t="s">
        <v>171</v>
      </c>
    </row>
    <row r="66" spans="1:3" ht="30" x14ac:dyDescent="0.25">
      <c r="A66" s="2" t="s">
        <v>173</v>
      </c>
      <c r="B66" s="1" t="s">
        <v>172</v>
      </c>
      <c r="C66" s="2" t="s">
        <v>164</v>
      </c>
    </row>
    <row r="67" spans="1:3" ht="45" x14ac:dyDescent="0.25">
      <c r="A67" s="2" t="s">
        <v>175</v>
      </c>
      <c r="B67" s="1" t="s">
        <v>174</v>
      </c>
      <c r="C67" s="2" t="s">
        <v>176</v>
      </c>
    </row>
    <row r="68" spans="1:3" ht="45" x14ac:dyDescent="0.25">
      <c r="A68" s="2" t="s">
        <v>178</v>
      </c>
      <c r="B68" s="1" t="s">
        <v>177</v>
      </c>
      <c r="C68" s="2" t="s">
        <v>176</v>
      </c>
    </row>
    <row r="69" spans="1:3" ht="30" x14ac:dyDescent="0.25">
      <c r="A69" s="2" t="s">
        <v>181</v>
      </c>
      <c r="B69" s="1" t="s">
        <v>180</v>
      </c>
      <c r="C69" s="2" t="s">
        <v>179</v>
      </c>
    </row>
    <row r="70" spans="1:3" ht="30" x14ac:dyDescent="0.25">
      <c r="A70" s="2" t="s">
        <v>184</v>
      </c>
      <c r="B70" s="1" t="s">
        <v>183</v>
      </c>
      <c r="C70" s="2" t="s">
        <v>182</v>
      </c>
    </row>
    <row r="71" spans="1:3" x14ac:dyDescent="0.25">
      <c r="A71" s="2" t="s">
        <v>187</v>
      </c>
      <c r="B71" s="2" t="s">
        <v>186</v>
      </c>
      <c r="C71" s="2" t="s">
        <v>185</v>
      </c>
    </row>
    <row r="72" spans="1:3" x14ac:dyDescent="0.25">
      <c r="A72" s="2" t="s">
        <v>189</v>
      </c>
      <c r="B72" s="2" t="s">
        <v>188</v>
      </c>
      <c r="C72" s="2" t="s">
        <v>190</v>
      </c>
    </row>
    <row r="73" spans="1:3" x14ac:dyDescent="0.25">
      <c r="A73" s="2" t="s">
        <v>192</v>
      </c>
      <c r="B73" s="2" t="s">
        <v>191</v>
      </c>
      <c r="C73" s="2" t="s">
        <v>193</v>
      </c>
    </row>
    <row r="74" spans="1:3" x14ac:dyDescent="0.25">
      <c r="A74" s="2" t="s">
        <v>195</v>
      </c>
      <c r="B74" s="2" t="s">
        <v>194</v>
      </c>
      <c r="C74" s="2" t="s">
        <v>196</v>
      </c>
    </row>
    <row r="75" spans="1:3" x14ac:dyDescent="0.25">
      <c r="A75" s="2" t="s">
        <v>198</v>
      </c>
      <c r="B75" s="2" t="s">
        <v>199</v>
      </c>
      <c r="C75" s="2" t="s">
        <v>197</v>
      </c>
    </row>
    <row r="76" spans="1:3" x14ac:dyDescent="0.25">
      <c r="A76" s="2" t="s">
        <v>201</v>
      </c>
      <c r="B76" s="2" t="s">
        <v>200</v>
      </c>
      <c r="C76" s="2" t="s">
        <v>202</v>
      </c>
    </row>
    <row r="77" spans="1:3" x14ac:dyDescent="0.25">
      <c r="A77" s="2" t="s">
        <v>204</v>
      </c>
      <c r="B77" s="2" t="s">
        <v>203</v>
      </c>
      <c r="C77" s="2" t="s">
        <v>205</v>
      </c>
    </row>
    <row r="78" spans="1:3" x14ac:dyDescent="0.25">
      <c r="A78" s="2" t="s">
        <v>207</v>
      </c>
      <c r="B78" s="2" t="s">
        <v>206</v>
      </c>
      <c r="C78" s="2" t="s">
        <v>208</v>
      </c>
    </row>
    <row r="79" spans="1:3" x14ac:dyDescent="0.25">
      <c r="A79" s="2" t="s">
        <v>211</v>
      </c>
      <c r="B79" s="2" t="s">
        <v>210</v>
      </c>
      <c r="C79" s="2" t="s">
        <v>209</v>
      </c>
    </row>
    <row r="80" spans="1:3" ht="30" x14ac:dyDescent="0.25">
      <c r="A80" s="2" t="s">
        <v>213</v>
      </c>
      <c r="B80" s="1" t="s">
        <v>212</v>
      </c>
      <c r="C80" s="2" t="s">
        <v>214</v>
      </c>
    </row>
    <row r="81" spans="1:3" ht="30" x14ac:dyDescent="0.25">
      <c r="A81" s="2" t="s">
        <v>217</v>
      </c>
      <c r="B81" s="1" t="s">
        <v>215</v>
      </c>
      <c r="C81" s="2" t="s">
        <v>216</v>
      </c>
    </row>
    <row r="82" spans="1:3" ht="30" x14ac:dyDescent="0.25">
      <c r="A82" s="2" t="s">
        <v>218</v>
      </c>
      <c r="B82" s="1" t="s">
        <v>215</v>
      </c>
      <c r="C82" s="2" t="s">
        <v>219</v>
      </c>
    </row>
    <row r="83" spans="1:3" x14ac:dyDescent="0.25">
      <c r="A83" s="2" t="s">
        <v>221</v>
      </c>
      <c r="B83" s="2" t="s">
        <v>220</v>
      </c>
      <c r="C83" s="2" t="s">
        <v>222</v>
      </c>
    </row>
    <row r="84" spans="1:3" ht="30" x14ac:dyDescent="0.25">
      <c r="A84" s="2" t="s">
        <v>230</v>
      </c>
      <c r="B84" s="1" t="s">
        <v>229</v>
      </c>
      <c r="C84" s="2" t="s">
        <v>231</v>
      </c>
    </row>
    <row r="85" spans="1:3" ht="30" x14ac:dyDescent="0.25">
      <c r="A85" s="2" t="s">
        <v>233</v>
      </c>
      <c r="B85" s="1" t="s">
        <v>232</v>
      </c>
      <c r="C85" s="2" t="s">
        <v>234</v>
      </c>
    </row>
    <row r="86" spans="1:3" ht="30" x14ac:dyDescent="0.25">
      <c r="A86" s="2" t="s">
        <v>235</v>
      </c>
      <c r="B86" s="1" t="s">
        <v>232</v>
      </c>
      <c r="C86" s="2" t="s">
        <v>236</v>
      </c>
    </row>
    <row r="87" spans="1:3" ht="30" x14ac:dyDescent="0.25">
      <c r="A87" s="2" t="s">
        <v>237</v>
      </c>
      <c r="B87" s="1" t="s">
        <v>232</v>
      </c>
      <c r="C87" s="2" t="s">
        <v>238</v>
      </c>
    </row>
    <row r="88" spans="1:3" x14ac:dyDescent="0.25">
      <c r="A88" s="2" t="s">
        <v>240</v>
      </c>
      <c r="B88" s="2" t="s">
        <v>239</v>
      </c>
      <c r="C88" s="2" t="s">
        <v>241</v>
      </c>
    </row>
    <row r="89" spans="1:3" x14ac:dyDescent="0.25">
      <c r="A89" s="2" t="s">
        <v>243</v>
      </c>
      <c r="B89" s="2" t="s">
        <v>242</v>
      </c>
      <c r="C89" s="2" t="s">
        <v>244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4"/>
  <sheetViews>
    <sheetView tabSelected="1" workbookViewId="0">
      <selection activeCell="L6" sqref="L6"/>
    </sheetView>
  </sheetViews>
  <sheetFormatPr defaultRowHeight="12.75" x14ac:dyDescent="0.2"/>
  <cols>
    <col min="1" max="1" width="6.5703125" style="12" customWidth="1"/>
    <col min="2" max="2" width="4.28515625" style="12" customWidth="1"/>
    <col min="3" max="3" width="60.28515625" style="12" customWidth="1"/>
    <col min="4" max="4" width="16.140625" style="12" customWidth="1"/>
    <col min="5" max="5" width="10.42578125" style="12" bestFit="1" customWidth="1"/>
    <col min="6" max="7" width="13.7109375" style="12" customWidth="1"/>
    <col min="8" max="8" width="11.7109375" style="12" customWidth="1"/>
    <col min="9" max="9" width="15.5703125" style="12" customWidth="1"/>
    <col min="10" max="10" width="9.140625" style="12"/>
    <col min="11" max="11" width="11.7109375" style="12" customWidth="1"/>
    <col min="12" max="14" width="9.140625" style="12"/>
    <col min="15" max="15" width="9.140625" style="12" customWidth="1"/>
    <col min="16" max="17" width="9.140625" style="12"/>
    <col min="18" max="18" width="9.140625" style="12" customWidth="1"/>
    <col min="19" max="20" width="9.140625" style="12"/>
    <col min="21" max="21" width="9.140625" style="12" customWidth="1"/>
    <col min="22" max="16384" width="9.140625" style="12"/>
  </cols>
  <sheetData>
    <row r="2" spans="1:9" ht="18" x14ac:dyDescent="0.2">
      <c r="A2" s="9"/>
      <c r="B2" s="239" t="s">
        <v>246</v>
      </c>
      <c r="C2" s="239"/>
      <c r="D2" s="239"/>
      <c r="E2" s="239"/>
      <c r="F2" s="239"/>
      <c r="G2" s="239"/>
      <c r="H2" s="10"/>
      <c r="I2" s="11"/>
    </row>
    <row r="3" spans="1:9" ht="6" customHeight="1" x14ac:dyDescent="0.2">
      <c r="A3" s="9"/>
      <c r="B3" s="9"/>
      <c r="C3" s="9"/>
      <c r="D3" s="9"/>
      <c r="E3" s="9"/>
      <c r="F3" s="9"/>
      <c r="G3" s="9"/>
      <c r="H3" s="9"/>
      <c r="I3" s="9"/>
    </row>
    <row r="4" spans="1:9" ht="16.5" x14ac:dyDescent="0.2">
      <c r="A4" s="240" t="s">
        <v>247</v>
      </c>
      <c r="B4" s="242" t="s">
        <v>248</v>
      </c>
      <c r="C4" s="243"/>
      <c r="D4" s="240" t="s">
        <v>249</v>
      </c>
      <c r="E4" s="240" t="s">
        <v>250</v>
      </c>
      <c r="F4" s="13" t="s">
        <v>251</v>
      </c>
      <c r="G4" s="13" t="s">
        <v>252</v>
      </c>
      <c r="H4" s="235" t="s">
        <v>253</v>
      </c>
      <c r="I4" s="9"/>
    </row>
    <row r="5" spans="1:9" ht="48.75" customHeight="1" x14ac:dyDescent="0.2">
      <c r="A5" s="241"/>
      <c r="B5" s="244"/>
      <c r="C5" s="245"/>
      <c r="D5" s="241"/>
      <c r="E5" s="241"/>
      <c r="F5" s="14" t="s">
        <v>254</v>
      </c>
      <c r="G5" s="14" t="s">
        <v>254</v>
      </c>
      <c r="H5" s="235"/>
      <c r="I5" s="9"/>
    </row>
    <row r="6" spans="1:9" ht="16.5" x14ac:dyDescent="0.2">
      <c r="A6" s="15">
        <v>1</v>
      </c>
      <c r="B6" s="246">
        <v>2</v>
      </c>
      <c r="C6" s="247"/>
      <c r="D6" s="16">
        <v>3</v>
      </c>
      <c r="E6" s="16">
        <v>4</v>
      </c>
      <c r="F6" s="17">
        <v>5</v>
      </c>
      <c r="G6" s="17">
        <v>6</v>
      </c>
      <c r="H6" s="17">
        <v>7</v>
      </c>
      <c r="I6" s="9"/>
    </row>
    <row r="7" spans="1:9" ht="16.5" customHeight="1" x14ac:dyDescent="0.2">
      <c r="A7" s="248" t="s">
        <v>255</v>
      </c>
      <c r="B7" s="249"/>
      <c r="C7" s="249"/>
      <c r="D7" s="18"/>
      <c r="E7" s="19"/>
      <c r="F7" s="20"/>
      <c r="G7" s="20"/>
      <c r="H7" s="21"/>
      <c r="I7" s="9"/>
    </row>
    <row r="8" spans="1:9" ht="30" x14ac:dyDescent="0.2">
      <c r="A8" s="250" t="s">
        <v>256</v>
      </c>
      <c r="B8" s="22"/>
      <c r="C8" s="23" t="s">
        <v>257</v>
      </c>
      <c r="D8" s="24"/>
      <c r="E8" s="25"/>
      <c r="F8" s="25"/>
      <c r="G8" s="25"/>
      <c r="H8" s="26"/>
      <c r="I8" s="9"/>
    </row>
    <row r="9" spans="1:9" ht="15.75" x14ac:dyDescent="0.2">
      <c r="A9" s="251"/>
      <c r="B9" s="27" t="s">
        <v>258</v>
      </c>
      <c r="C9" s="23" t="s">
        <v>259</v>
      </c>
      <c r="D9" s="27" t="s">
        <v>260</v>
      </c>
      <c r="E9" s="27" t="s">
        <v>261</v>
      </c>
      <c r="F9" s="28">
        <v>494408</v>
      </c>
      <c r="G9" s="29">
        <v>547539</v>
      </c>
      <c r="H9" s="30">
        <f>(G9-F9)*100/F9</f>
        <v>10.746387598906166</v>
      </c>
      <c r="I9" s="9"/>
    </row>
    <row r="10" spans="1:9" ht="15.75" x14ac:dyDescent="0.2">
      <c r="A10" s="251"/>
      <c r="B10" s="27" t="s">
        <v>262</v>
      </c>
      <c r="C10" s="23" t="s">
        <v>263</v>
      </c>
      <c r="D10" s="27" t="s">
        <v>264</v>
      </c>
      <c r="E10" s="27" t="s">
        <v>261</v>
      </c>
      <c r="F10" s="28">
        <v>839480</v>
      </c>
      <c r="G10" s="29">
        <v>864995</v>
      </c>
      <c r="H10" s="30">
        <f>(G10-F10)*100/F10</f>
        <v>3.0393815218945059</v>
      </c>
      <c r="I10" s="9"/>
    </row>
    <row r="11" spans="1:9" ht="15.75" x14ac:dyDescent="0.2">
      <c r="A11" s="252"/>
      <c r="B11" s="31" t="s">
        <v>265</v>
      </c>
      <c r="C11" s="23" t="s">
        <v>266</v>
      </c>
      <c r="D11" s="27" t="s">
        <v>267</v>
      </c>
      <c r="E11" s="27" t="s">
        <v>261</v>
      </c>
      <c r="F11" s="28">
        <v>557518</v>
      </c>
      <c r="G11" s="29">
        <v>610779</v>
      </c>
      <c r="H11" s="30">
        <f>(G11-F11)*100/F11</f>
        <v>9.5532341556685161</v>
      </c>
      <c r="I11" s="9"/>
    </row>
    <row r="12" spans="1:9" ht="9" customHeight="1" x14ac:dyDescent="0.2">
      <c r="A12" s="27"/>
      <c r="B12" s="32"/>
      <c r="C12" s="33"/>
      <c r="D12" s="33"/>
      <c r="E12" s="33"/>
      <c r="F12" s="34"/>
      <c r="G12" s="34"/>
      <c r="H12" s="30"/>
      <c r="I12" s="9"/>
    </row>
    <row r="13" spans="1:9" ht="21" customHeight="1" x14ac:dyDescent="0.2">
      <c r="A13" s="236" t="s">
        <v>268</v>
      </c>
      <c r="B13" s="27"/>
      <c r="C13" s="35" t="s">
        <v>269</v>
      </c>
      <c r="D13" s="27" t="s">
        <v>6</v>
      </c>
      <c r="E13" s="24"/>
      <c r="F13" s="36"/>
      <c r="G13" s="36"/>
      <c r="H13" s="30"/>
      <c r="I13" s="9"/>
    </row>
    <row r="14" spans="1:9" ht="15.75" x14ac:dyDescent="0.2">
      <c r="A14" s="237"/>
      <c r="B14" s="27" t="s">
        <v>258</v>
      </c>
      <c r="C14" s="23" t="s">
        <v>259</v>
      </c>
      <c r="D14" s="27" t="s">
        <v>270</v>
      </c>
      <c r="E14" s="27" t="s">
        <v>271</v>
      </c>
      <c r="F14" s="28">
        <v>359305</v>
      </c>
      <c r="G14" s="29">
        <v>355208</v>
      </c>
      <c r="H14" s="30">
        <f>(G14-F14)*100/F14</f>
        <v>-1.140256884819304</v>
      </c>
      <c r="I14" s="9"/>
    </row>
    <row r="15" spans="1:9" ht="15.75" x14ac:dyDescent="0.2">
      <c r="A15" s="237"/>
      <c r="B15" s="27" t="s">
        <v>262</v>
      </c>
      <c r="C15" s="35" t="s">
        <v>272</v>
      </c>
      <c r="D15" s="27" t="s">
        <v>273</v>
      </c>
      <c r="E15" s="27" t="s">
        <v>271</v>
      </c>
      <c r="F15" s="28">
        <v>494685</v>
      </c>
      <c r="G15" s="29">
        <v>479408</v>
      </c>
      <c r="H15" s="30">
        <f>(G15-F15)*100/F15</f>
        <v>-3.0882278621749193</v>
      </c>
      <c r="I15" s="9"/>
    </row>
    <row r="16" spans="1:9" ht="9" customHeight="1" x14ac:dyDescent="0.2">
      <c r="A16" s="27"/>
      <c r="B16" s="37"/>
      <c r="C16" s="38"/>
      <c r="D16" s="38"/>
      <c r="E16" s="38"/>
      <c r="F16" s="39"/>
      <c r="G16" s="39"/>
      <c r="H16" s="30"/>
      <c r="I16" s="9"/>
    </row>
    <row r="17" spans="1:9" ht="20.25" customHeight="1" x14ac:dyDescent="0.2">
      <c r="A17" s="236" t="s">
        <v>274</v>
      </c>
      <c r="B17" s="37"/>
      <c r="C17" s="23" t="s">
        <v>275</v>
      </c>
      <c r="D17" s="38"/>
      <c r="E17" s="38"/>
      <c r="F17" s="39"/>
      <c r="G17" s="39"/>
      <c r="H17" s="30"/>
      <c r="I17" s="9"/>
    </row>
    <row r="18" spans="1:9" ht="15.75" x14ac:dyDescent="0.2">
      <c r="A18" s="237"/>
      <c r="B18" s="27" t="s">
        <v>258</v>
      </c>
      <c r="C18" s="23" t="s">
        <v>276</v>
      </c>
      <c r="D18" s="27" t="s">
        <v>277</v>
      </c>
      <c r="E18" s="27" t="s">
        <v>271</v>
      </c>
      <c r="F18" s="28">
        <v>76225</v>
      </c>
      <c r="G18" s="29">
        <v>75922</v>
      </c>
      <c r="H18" s="30">
        <f>(G18-F18)*100/F18</f>
        <v>-0.39750737946867826</v>
      </c>
      <c r="I18" s="9"/>
    </row>
    <row r="19" spans="1:9" ht="20.25" customHeight="1" x14ac:dyDescent="0.2">
      <c r="A19" s="237"/>
      <c r="B19" s="40" t="s">
        <v>262</v>
      </c>
      <c r="C19" s="41" t="s">
        <v>278</v>
      </c>
      <c r="D19" s="40" t="s">
        <v>279</v>
      </c>
      <c r="E19" s="40" t="s">
        <v>271</v>
      </c>
      <c r="F19" s="42">
        <v>142664</v>
      </c>
      <c r="G19" s="43">
        <v>136800</v>
      </c>
      <c r="H19" s="44">
        <f>(G19-F19)*100/F19</f>
        <v>-4.1103572029383724</v>
      </c>
      <c r="I19" s="9"/>
    </row>
    <row r="20" spans="1:9" ht="15.75" x14ac:dyDescent="0.2">
      <c r="A20" s="238"/>
      <c r="B20" s="27" t="s">
        <v>265</v>
      </c>
      <c r="C20" s="23" t="s">
        <v>266</v>
      </c>
      <c r="D20" s="27" t="s">
        <v>280</v>
      </c>
      <c r="E20" s="27" t="s">
        <v>271</v>
      </c>
      <c r="F20" s="28">
        <v>85433</v>
      </c>
      <c r="G20" s="29">
        <v>84776</v>
      </c>
      <c r="H20" s="30">
        <f>(G20-F20)*100/F20</f>
        <v>-0.76902367937448057</v>
      </c>
      <c r="I20" s="9"/>
    </row>
    <row r="21" spans="1:9" ht="9" customHeight="1" x14ac:dyDescent="0.2">
      <c r="A21" s="27"/>
      <c r="B21" s="22"/>
      <c r="C21" s="45"/>
      <c r="D21" s="45"/>
      <c r="E21" s="45"/>
      <c r="F21" s="46"/>
      <c r="G21" s="46"/>
      <c r="H21" s="47"/>
      <c r="I21" s="9"/>
    </row>
    <row r="22" spans="1:9" ht="22.5" customHeight="1" x14ac:dyDescent="0.2">
      <c r="A22" s="236" t="s">
        <v>281</v>
      </c>
      <c r="B22" s="23"/>
      <c r="C22" s="23" t="s">
        <v>282</v>
      </c>
      <c r="D22" s="24"/>
      <c r="E22" s="25"/>
      <c r="F22" s="48"/>
      <c r="G22" s="48"/>
      <c r="H22" s="30"/>
      <c r="I22" s="9"/>
    </row>
    <row r="23" spans="1:9" ht="15.75" x14ac:dyDescent="0.2">
      <c r="A23" s="237"/>
      <c r="B23" s="27" t="s">
        <v>258</v>
      </c>
      <c r="C23" s="23" t="s">
        <v>283</v>
      </c>
      <c r="D23" s="27" t="s">
        <v>284</v>
      </c>
      <c r="E23" s="27" t="s">
        <v>261</v>
      </c>
      <c r="F23" s="28">
        <v>588185</v>
      </c>
      <c r="G23" s="29">
        <v>658010</v>
      </c>
      <c r="H23" s="30">
        <f>(G23-F23)*100/F23</f>
        <v>11.871264993156915</v>
      </c>
      <c r="I23" s="9"/>
    </row>
    <row r="24" spans="1:9" ht="30" x14ac:dyDescent="0.2">
      <c r="A24" s="237"/>
      <c r="B24" s="27" t="s">
        <v>262</v>
      </c>
      <c r="C24" s="23" t="s">
        <v>285</v>
      </c>
      <c r="D24" s="27" t="s">
        <v>286</v>
      </c>
      <c r="E24" s="27" t="s">
        <v>261</v>
      </c>
      <c r="F24" s="28">
        <v>933259</v>
      </c>
      <c r="G24" s="29">
        <v>975468</v>
      </c>
      <c r="H24" s="30">
        <f>(G24-F24)*100/F24</f>
        <v>4.5227530621188761</v>
      </c>
      <c r="I24" s="9"/>
    </row>
    <row r="25" spans="1:9" ht="15.75" x14ac:dyDescent="0.2">
      <c r="A25" s="238"/>
      <c r="B25" s="27" t="s">
        <v>265</v>
      </c>
      <c r="C25" s="23" t="s">
        <v>266</v>
      </c>
      <c r="D25" s="27" t="s">
        <v>287</v>
      </c>
      <c r="E25" s="27" t="s">
        <v>261</v>
      </c>
      <c r="F25" s="28">
        <v>651193</v>
      </c>
      <c r="G25" s="29">
        <v>721145</v>
      </c>
      <c r="H25" s="30">
        <f>(G25-F25)*100/F25</f>
        <v>10.742130213316175</v>
      </c>
      <c r="I25" s="9"/>
    </row>
    <row r="26" spans="1:9" ht="9" customHeight="1" x14ac:dyDescent="0.2">
      <c r="A26" s="27"/>
      <c r="B26" s="49"/>
      <c r="C26" s="50"/>
      <c r="D26" s="50"/>
      <c r="E26" s="50"/>
      <c r="F26" s="51"/>
      <c r="G26" s="51"/>
      <c r="H26" s="30"/>
      <c r="I26" s="9"/>
    </row>
    <row r="27" spans="1:9" ht="30" x14ac:dyDescent="0.2">
      <c r="A27" s="52" t="s">
        <v>288</v>
      </c>
      <c r="B27" s="53"/>
      <c r="C27" s="23" t="s">
        <v>289</v>
      </c>
      <c r="D27" s="27" t="s">
        <v>15</v>
      </c>
      <c r="E27" s="27" t="s">
        <v>261</v>
      </c>
      <c r="F27" s="28">
        <v>382995</v>
      </c>
      <c r="G27" s="29">
        <v>453741</v>
      </c>
      <c r="H27" s="30">
        <f>(G27-F27)*100/F27</f>
        <v>18.47178161594799</v>
      </c>
      <c r="I27" s="9"/>
    </row>
    <row r="28" spans="1:9" ht="9" customHeight="1" x14ac:dyDescent="0.2">
      <c r="A28" s="27"/>
      <c r="B28" s="49"/>
      <c r="C28" s="50"/>
      <c r="D28" s="50"/>
      <c r="E28" s="50"/>
      <c r="F28" s="51"/>
      <c r="G28" s="51"/>
      <c r="H28" s="30"/>
      <c r="I28" s="9"/>
    </row>
    <row r="29" spans="1:9" ht="15.75" x14ac:dyDescent="0.2">
      <c r="A29" s="236" t="s">
        <v>290</v>
      </c>
      <c r="B29" s="53"/>
      <c r="C29" s="23" t="s">
        <v>291</v>
      </c>
      <c r="D29" s="27" t="s">
        <v>18</v>
      </c>
      <c r="E29" s="27"/>
      <c r="F29" s="28"/>
      <c r="G29" s="28"/>
      <c r="H29" s="30"/>
      <c r="I29" s="9"/>
    </row>
    <row r="30" spans="1:9" ht="30" x14ac:dyDescent="0.2">
      <c r="A30" s="238"/>
      <c r="B30" s="27" t="s">
        <v>258</v>
      </c>
      <c r="C30" s="23" t="s">
        <v>285</v>
      </c>
      <c r="D30" s="27" t="s">
        <v>292</v>
      </c>
      <c r="E30" s="27" t="s">
        <v>293</v>
      </c>
      <c r="F30" s="28">
        <v>52224</v>
      </c>
      <c r="G30" s="29">
        <v>49459</v>
      </c>
      <c r="H30" s="30">
        <f>(G30-F30)*100/F30</f>
        <v>-5.2945006127450984</v>
      </c>
      <c r="I30" s="9"/>
    </row>
    <row r="31" spans="1:9" ht="9" customHeight="1" x14ac:dyDescent="0.2">
      <c r="A31" s="52"/>
      <c r="B31" s="54"/>
      <c r="C31" s="55"/>
      <c r="D31" s="56"/>
      <c r="E31" s="56"/>
      <c r="F31" s="57"/>
      <c r="G31" s="57"/>
      <c r="H31" s="30"/>
      <c r="I31" s="9"/>
    </row>
    <row r="32" spans="1:9" ht="30" x14ac:dyDescent="0.2">
      <c r="A32" s="236" t="s">
        <v>294</v>
      </c>
      <c r="B32" s="54"/>
      <c r="C32" s="55" t="s">
        <v>295</v>
      </c>
      <c r="D32" s="56" t="s">
        <v>21</v>
      </c>
      <c r="E32" s="56"/>
      <c r="F32" s="57"/>
      <c r="G32" s="57"/>
      <c r="H32" s="30"/>
      <c r="I32" s="9"/>
    </row>
    <row r="33" spans="1:9" ht="30" x14ac:dyDescent="0.2">
      <c r="A33" s="238"/>
      <c r="B33" s="27" t="s">
        <v>258</v>
      </c>
      <c r="C33" s="23" t="s">
        <v>285</v>
      </c>
      <c r="D33" s="56" t="s">
        <v>296</v>
      </c>
      <c r="E33" s="56" t="s">
        <v>261</v>
      </c>
      <c r="F33" s="28">
        <v>2392617</v>
      </c>
      <c r="G33" s="29">
        <v>2462025</v>
      </c>
      <c r="H33" s="30">
        <f>(G33-F33)*100/F33</f>
        <v>2.9009239673545744</v>
      </c>
      <c r="I33" s="9"/>
    </row>
    <row r="34" spans="1:9" ht="9" customHeight="1" x14ac:dyDescent="0.2">
      <c r="A34" s="27"/>
      <c r="B34" s="58"/>
      <c r="C34" s="59"/>
      <c r="D34" s="59"/>
      <c r="E34" s="59"/>
      <c r="F34" s="60"/>
      <c r="G34" s="60"/>
      <c r="H34" s="30"/>
      <c r="I34" s="9"/>
    </row>
    <row r="35" spans="1:9" ht="30" x14ac:dyDescent="0.25">
      <c r="A35" s="236" t="s">
        <v>297</v>
      </c>
      <c r="B35" s="53"/>
      <c r="C35" s="23" t="s">
        <v>298</v>
      </c>
      <c r="D35" s="27" t="s">
        <v>24</v>
      </c>
      <c r="E35" s="61"/>
      <c r="F35" s="28"/>
      <c r="G35" s="28"/>
      <c r="H35" s="30"/>
      <c r="I35" s="9"/>
    </row>
    <row r="36" spans="1:9" ht="30" x14ac:dyDescent="0.2">
      <c r="A36" s="238"/>
      <c r="B36" s="27" t="s">
        <v>258</v>
      </c>
      <c r="C36" s="23" t="s">
        <v>285</v>
      </c>
      <c r="D36" s="27" t="s">
        <v>299</v>
      </c>
      <c r="E36" s="27" t="s">
        <v>271</v>
      </c>
      <c r="F36" s="28">
        <v>162163</v>
      </c>
      <c r="G36" s="29">
        <v>156415</v>
      </c>
      <c r="H36" s="30">
        <f>(G36-F36)*100/F36</f>
        <v>-3.544581686327954</v>
      </c>
      <c r="I36" s="9"/>
    </row>
    <row r="37" spans="1:9" ht="9" customHeight="1" x14ac:dyDescent="0.2">
      <c r="A37" s="62"/>
      <c r="B37" s="63"/>
      <c r="C37" s="45"/>
      <c r="D37" s="64"/>
      <c r="E37" s="64"/>
      <c r="F37" s="65"/>
      <c r="G37" s="65"/>
      <c r="H37" s="66"/>
      <c r="I37" s="9"/>
    </row>
    <row r="38" spans="1:9" ht="61.5" customHeight="1" x14ac:dyDescent="0.2">
      <c r="A38" s="236" t="s">
        <v>300</v>
      </c>
      <c r="B38" s="58"/>
      <c r="C38" s="23" t="s">
        <v>708</v>
      </c>
      <c r="D38" s="27" t="s">
        <v>27</v>
      </c>
      <c r="E38" s="27" t="s">
        <v>301</v>
      </c>
      <c r="F38" s="67"/>
      <c r="G38" s="67"/>
      <c r="H38" s="30"/>
      <c r="I38" s="9"/>
    </row>
    <row r="39" spans="1:9" ht="30" x14ac:dyDescent="0.2">
      <c r="A39" s="237"/>
      <c r="B39" s="31" t="s">
        <v>258</v>
      </c>
      <c r="C39" s="23" t="s">
        <v>302</v>
      </c>
      <c r="D39" s="27" t="s">
        <v>303</v>
      </c>
      <c r="E39" s="27" t="s">
        <v>301</v>
      </c>
      <c r="F39" s="28">
        <v>2343821</v>
      </c>
      <c r="G39" s="29">
        <v>2354729</v>
      </c>
      <c r="H39" s="30">
        <f>(G39-F39)*100/F39</f>
        <v>0.46539390166740546</v>
      </c>
      <c r="I39" s="68"/>
    </row>
    <row r="40" spans="1:9" ht="33.75" customHeight="1" x14ac:dyDescent="0.2">
      <c r="A40" s="237"/>
      <c r="B40" s="31" t="s">
        <v>262</v>
      </c>
      <c r="C40" s="23" t="s">
        <v>304</v>
      </c>
      <c r="D40" s="27" t="s">
        <v>305</v>
      </c>
      <c r="E40" s="27" t="s">
        <v>301</v>
      </c>
      <c r="F40" s="28">
        <v>2309274</v>
      </c>
      <c r="G40" s="29">
        <v>2158842</v>
      </c>
      <c r="H40" s="30">
        <f>(G40-F40)*100/F40</f>
        <v>-6.5142551295342175</v>
      </c>
      <c r="I40" s="9"/>
    </row>
    <row r="41" spans="1:9" ht="15.75" x14ac:dyDescent="0.2">
      <c r="A41" s="255" t="s">
        <v>306</v>
      </c>
      <c r="B41" s="53"/>
      <c r="C41" s="23" t="s">
        <v>307</v>
      </c>
      <c r="D41" s="27"/>
      <c r="E41" s="69"/>
      <c r="F41" s="70"/>
      <c r="G41" s="70"/>
      <c r="H41" s="30"/>
      <c r="I41" s="9"/>
    </row>
    <row r="42" spans="1:9" ht="30" x14ac:dyDescent="0.2">
      <c r="A42" s="255"/>
      <c r="B42" s="27"/>
      <c r="C42" s="23" t="s">
        <v>308</v>
      </c>
      <c r="D42" s="27" t="s">
        <v>29</v>
      </c>
      <c r="E42" s="27"/>
      <c r="F42" s="28"/>
      <c r="G42" s="28"/>
      <c r="H42" s="30"/>
      <c r="I42" s="9"/>
    </row>
    <row r="43" spans="1:9" ht="15.75" x14ac:dyDescent="0.2">
      <c r="A43" s="255"/>
      <c r="B43" s="27" t="s">
        <v>258</v>
      </c>
      <c r="C43" s="23" t="s">
        <v>309</v>
      </c>
      <c r="D43" s="27" t="s">
        <v>310</v>
      </c>
      <c r="E43" s="27" t="s">
        <v>311</v>
      </c>
      <c r="F43" s="28">
        <v>258149</v>
      </c>
      <c r="G43" s="29">
        <v>264497</v>
      </c>
      <c r="H43" s="30">
        <f>(G43-F43)*100/F43</f>
        <v>2.4590449701528962</v>
      </c>
      <c r="I43" s="9"/>
    </row>
    <row r="44" spans="1:9" ht="15.75" x14ac:dyDescent="0.2">
      <c r="A44" s="255"/>
      <c r="B44" s="27" t="s">
        <v>262</v>
      </c>
      <c r="C44" s="23" t="s">
        <v>312</v>
      </c>
      <c r="D44" s="27" t="s">
        <v>313</v>
      </c>
      <c r="E44" s="27" t="s">
        <v>311</v>
      </c>
      <c r="F44" s="28">
        <v>293934</v>
      </c>
      <c r="G44" s="29">
        <v>302440</v>
      </c>
      <c r="H44" s="30">
        <f>(G44-F44)*100/F44</f>
        <v>2.8938469180156088</v>
      </c>
      <c r="I44" s="9"/>
    </row>
    <row r="45" spans="1:9" ht="9" customHeight="1" x14ac:dyDescent="0.2">
      <c r="A45" s="22"/>
      <c r="B45" s="24"/>
      <c r="C45" s="25"/>
      <c r="D45" s="25"/>
      <c r="E45" s="25"/>
      <c r="F45" s="36"/>
      <c r="G45" s="36"/>
      <c r="H45" s="30"/>
      <c r="I45" s="9"/>
    </row>
    <row r="46" spans="1:9" ht="15.75" x14ac:dyDescent="0.2">
      <c r="A46" s="255" t="s">
        <v>314</v>
      </c>
      <c r="B46" s="37"/>
      <c r="C46" s="23" t="s">
        <v>315</v>
      </c>
      <c r="D46" s="38"/>
      <c r="E46" s="38"/>
      <c r="F46" s="36"/>
      <c r="G46" s="36"/>
      <c r="H46" s="30"/>
      <c r="I46" s="9"/>
    </row>
    <row r="47" spans="1:9" ht="22.5" customHeight="1" x14ac:dyDescent="0.2">
      <c r="A47" s="255"/>
      <c r="B47" s="27" t="s">
        <v>258</v>
      </c>
      <c r="C47" s="23" t="s">
        <v>276</v>
      </c>
      <c r="D47" s="27" t="s">
        <v>316</v>
      </c>
      <c r="E47" s="27" t="s">
        <v>271</v>
      </c>
      <c r="F47" s="28">
        <v>121906</v>
      </c>
      <c r="G47" s="29">
        <v>122372</v>
      </c>
      <c r="H47" s="30">
        <f>(G47-F47)*100/F47</f>
        <v>0.38226174265417617</v>
      </c>
      <c r="I47" s="9"/>
    </row>
    <row r="48" spans="1:9" ht="23.25" customHeight="1" x14ac:dyDescent="0.2">
      <c r="A48" s="255"/>
      <c r="B48" s="27" t="s">
        <v>262</v>
      </c>
      <c r="C48" s="23" t="s">
        <v>278</v>
      </c>
      <c r="D48" s="27" t="s">
        <v>317</v>
      </c>
      <c r="E48" s="27" t="s">
        <v>271</v>
      </c>
      <c r="F48" s="28">
        <v>188162</v>
      </c>
      <c r="G48" s="29">
        <v>183160</v>
      </c>
      <c r="H48" s="30">
        <f>(G48-F48)*100/F48</f>
        <v>-2.6583475940944505</v>
      </c>
      <c r="I48" s="9"/>
    </row>
    <row r="49" spans="1:9" ht="9" customHeight="1" x14ac:dyDescent="0.2">
      <c r="A49" s="22"/>
      <c r="B49" s="71"/>
      <c r="C49" s="25"/>
      <c r="D49" s="71"/>
      <c r="E49" s="71"/>
      <c r="F49" s="36"/>
      <c r="G49" s="36"/>
      <c r="H49" s="30"/>
      <c r="I49" s="9"/>
    </row>
    <row r="50" spans="1:9" ht="30" x14ac:dyDescent="0.2">
      <c r="A50" s="255" t="s">
        <v>318</v>
      </c>
      <c r="B50" s="71"/>
      <c r="C50" s="25" t="s">
        <v>319</v>
      </c>
      <c r="D50" s="71"/>
      <c r="E50" s="71"/>
      <c r="F50" s="36"/>
      <c r="G50" s="36"/>
      <c r="H50" s="30"/>
      <c r="I50" s="9"/>
    </row>
    <row r="51" spans="1:9" ht="22.5" customHeight="1" x14ac:dyDescent="0.2">
      <c r="A51" s="255"/>
      <c r="B51" s="27" t="s">
        <v>258</v>
      </c>
      <c r="C51" s="25" t="s">
        <v>320</v>
      </c>
      <c r="D51" s="27" t="s">
        <v>321</v>
      </c>
      <c r="E51" s="27" t="s">
        <v>311</v>
      </c>
      <c r="F51" s="28">
        <v>199354</v>
      </c>
      <c r="G51" s="29">
        <v>200778</v>
      </c>
      <c r="H51" s="30">
        <f>(G51-F51)*100/F51</f>
        <v>0.71430721229571514</v>
      </c>
      <c r="I51" s="9"/>
    </row>
    <row r="52" spans="1:9" ht="22.5" customHeight="1" x14ac:dyDescent="0.2">
      <c r="A52" s="255"/>
      <c r="B52" s="27" t="s">
        <v>262</v>
      </c>
      <c r="C52" s="25" t="s">
        <v>322</v>
      </c>
      <c r="D52" s="27" t="s">
        <v>323</v>
      </c>
      <c r="E52" s="27" t="s">
        <v>311</v>
      </c>
      <c r="F52" s="28">
        <v>207628</v>
      </c>
      <c r="G52" s="29">
        <v>209475</v>
      </c>
      <c r="H52" s="30">
        <f>(G52-F52)*100/F52</f>
        <v>0.88957173406284318</v>
      </c>
      <c r="I52" s="9"/>
    </row>
    <row r="53" spans="1:9" ht="9" customHeight="1" x14ac:dyDescent="0.2">
      <c r="A53" s="22"/>
      <c r="B53" s="71"/>
      <c r="C53" s="25"/>
      <c r="D53" s="71"/>
      <c r="E53" s="71"/>
      <c r="F53" s="36"/>
      <c r="G53" s="36"/>
      <c r="H53" s="30"/>
      <c r="I53" s="9"/>
    </row>
    <row r="54" spans="1:9" ht="77.25" customHeight="1" x14ac:dyDescent="0.2">
      <c r="A54" s="255" t="s">
        <v>324</v>
      </c>
      <c r="B54" s="71"/>
      <c r="C54" s="25" t="s">
        <v>709</v>
      </c>
      <c r="D54" s="27" t="s">
        <v>325</v>
      </c>
      <c r="E54" s="71"/>
      <c r="F54" s="36"/>
      <c r="G54" s="36"/>
      <c r="H54" s="30"/>
      <c r="I54" s="72"/>
    </row>
    <row r="55" spans="1:9" ht="18" customHeight="1" x14ac:dyDescent="0.2">
      <c r="A55" s="255"/>
      <c r="B55" s="27" t="s">
        <v>400</v>
      </c>
      <c r="C55" s="23" t="s">
        <v>710</v>
      </c>
      <c r="D55" s="27"/>
      <c r="E55" s="71"/>
      <c r="F55" s="36"/>
      <c r="G55" s="36"/>
      <c r="H55" s="30"/>
      <c r="I55" s="72"/>
    </row>
    <row r="56" spans="1:9" ht="20.25" customHeight="1" x14ac:dyDescent="0.2">
      <c r="A56" s="255"/>
      <c r="B56" s="73" t="s">
        <v>258</v>
      </c>
      <c r="C56" s="23" t="s">
        <v>326</v>
      </c>
      <c r="D56" s="27" t="s">
        <v>327</v>
      </c>
      <c r="E56" s="27" t="s">
        <v>301</v>
      </c>
      <c r="F56" s="28">
        <v>1717725</v>
      </c>
      <c r="G56" s="29">
        <v>1768072</v>
      </c>
      <c r="H56" s="30">
        <f>(G56-F56)*100/F56</f>
        <v>2.9310279584916095</v>
      </c>
      <c r="I56" s="68"/>
    </row>
    <row r="57" spans="1:9" ht="20.25" customHeight="1" x14ac:dyDescent="0.2">
      <c r="A57" s="255"/>
      <c r="B57" s="31" t="s">
        <v>262</v>
      </c>
      <c r="C57" s="23" t="s">
        <v>328</v>
      </c>
      <c r="D57" s="27" t="s">
        <v>327</v>
      </c>
      <c r="E57" s="27" t="s">
        <v>301</v>
      </c>
      <c r="F57" s="28">
        <v>1928809</v>
      </c>
      <c r="G57" s="28">
        <v>1989130</v>
      </c>
      <c r="H57" s="30">
        <f>(G57-F57)*100/F57</f>
        <v>3.127370309864792</v>
      </c>
      <c r="I57" s="68"/>
    </row>
    <row r="58" spans="1:9" ht="20.25" customHeight="1" x14ac:dyDescent="0.2">
      <c r="A58" s="232"/>
      <c r="B58" s="27" t="s">
        <v>406</v>
      </c>
      <c r="C58" s="23" t="s">
        <v>710</v>
      </c>
      <c r="D58" s="71"/>
      <c r="E58" s="71"/>
      <c r="F58" s="233"/>
      <c r="G58" s="79"/>
      <c r="H58" s="30"/>
      <c r="I58" s="234"/>
    </row>
    <row r="59" spans="1:9" ht="20.25" customHeight="1" x14ac:dyDescent="0.2">
      <c r="A59" s="232"/>
      <c r="B59" s="73" t="s">
        <v>258</v>
      </c>
      <c r="C59" s="23" t="s">
        <v>326</v>
      </c>
      <c r="D59" s="27" t="s">
        <v>329</v>
      </c>
      <c r="E59" s="27" t="s">
        <v>301</v>
      </c>
      <c r="F59" s="28">
        <v>1717725</v>
      </c>
      <c r="G59" s="29">
        <v>1572667</v>
      </c>
      <c r="H59" s="30">
        <f t="shared" ref="H59:H60" si="0">(G59-F59)*100/F59</f>
        <v>-8.4447743381507525</v>
      </c>
      <c r="I59" s="234"/>
    </row>
    <row r="60" spans="1:9" ht="20.25" customHeight="1" x14ac:dyDescent="0.2">
      <c r="A60" s="231"/>
      <c r="B60" s="31" t="s">
        <v>262</v>
      </c>
      <c r="C60" s="23" t="s">
        <v>328</v>
      </c>
      <c r="D60" s="27" t="s">
        <v>329</v>
      </c>
      <c r="E60" s="27" t="s">
        <v>301</v>
      </c>
      <c r="F60" s="28">
        <v>1928809</v>
      </c>
      <c r="G60" s="29">
        <v>1793724</v>
      </c>
      <c r="H60" s="30">
        <f t="shared" si="0"/>
        <v>-7.0035446744597314</v>
      </c>
      <c r="I60" s="234"/>
    </row>
    <row r="61" spans="1:9" ht="9" customHeight="1" x14ac:dyDescent="0.2">
      <c r="A61" s="22"/>
      <c r="B61" s="71"/>
      <c r="C61" s="25"/>
      <c r="D61" s="71"/>
      <c r="E61" s="71"/>
      <c r="F61" s="36"/>
      <c r="G61" s="36"/>
      <c r="H61" s="30"/>
      <c r="I61" s="9"/>
    </row>
    <row r="62" spans="1:9" ht="30" x14ac:dyDescent="0.2">
      <c r="A62" s="255" t="s">
        <v>330</v>
      </c>
      <c r="B62" s="71"/>
      <c r="C62" s="25" t="s">
        <v>331</v>
      </c>
      <c r="D62" s="27" t="s">
        <v>332</v>
      </c>
      <c r="E62" s="71"/>
      <c r="F62" s="36"/>
      <c r="G62" s="36"/>
      <c r="H62" s="30"/>
    </row>
    <row r="63" spans="1:9" ht="21" customHeight="1" x14ac:dyDescent="0.2">
      <c r="A63" s="255"/>
      <c r="B63" s="73" t="s">
        <v>258</v>
      </c>
      <c r="C63" s="23" t="s">
        <v>326</v>
      </c>
      <c r="D63" s="27" t="s">
        <v>333</v>
      </c>
      <c r="E63" s="56" t="s">
        <v>261</v>
      </c>
      <c r="F63" s="28">
        <v>6109583</v>
      </c>
      <c r="G63" s="29">
        <v>6366616</v>
      </c>
      <c r="H63" s="30">
        <f>(G63-F63)*100/F63</f>
        <v>4.2070465365639524</v>
      </c>
      <c r="I63" s="9"/>
    </row>
    <row r="64" spans="1:9" ht="21" customHeight="1" x14ac:dyDescent="0.2">
      <c r="A64" s="255"/>
      <c r="B64" s="31" t="s">
        <v>262</v>
      </c>
      <c r="C64" s="23" t="s">
        <v>328</v>
      </c>
      <c r="D64" s="27" t="s">
        <v>334</v>
      </c>
      <c r="E64" s="56" t="s">
        <v>261</v>
      </c>
      <c r="F64" s="28">
        <v>6602131</v>
      </c>
      <c r="G64" s="29">
        <v>6885607</v>
      </c>
      <c r="H64" s="30">
        <f>(G64-F64)*100/F64</f>
        <v>4.2937045629661093</v>
      </c>
      <c r="I64" s="9"/>
    </row>
    <row r="65" spans="1:9" customFormat="1" ht="15.75" x14ac:dyDescent="0.25">
      <c r="A65" s="74"/>
      <c r="B65" s="75"/>
      <c r="C65" s="76"/>
      <c r="D65" s="77"/>
      <c r="E65" s="78"/>
      <c r="F65" s="79"/>
      <c r="G65" s="79"/>
      <c r="H65" s="80"/>
      <c r="I65" s="81"/>
    </row>
    <row r="66" spans="1:9" customFormat="1" ht="44.25" customHeight="1" x14ac:dyDescent="0.25">
      <c r="A66" s="256" t="s">
        <v>335</v>
      </c>
      <c r="B66" s="82"/>
      <c r="C66" s="76" t="s">
        <v>336</v>
      </c>
      <c r="D66" s="77" t="s">
        <v>337</v>
      </c>
      <c r="E66" s="82"/>
      <c r="F66" s="83"/>
      <c r="G66" s="83"/>
      <c r="H66" s="80"/>
    </row>
    <row r="67" spans="1:9" customFormat="1" ht="33.75" customHeight="1" x14ac:dyDescent="0.25">
      <c r="A67" s="256"/>
      <c r="B67" s="84" t="s">
        <v>258</v>
      </c>
      <c r="C67" s="85" t="s">
        <v>338</v>
      </c>
      <c r="D67" s="77" t="s">
        <v>339</v>
      </c>
      <c r="E67" s="86" t="s">
        <v>261</v>
      </c>
      <c r="F67" s="29" t="s">
        <v>340</v>
      </c>
      <c r="G67" s="29">
        <v>3731148</v>
      </c>
      <c r="H67" s="80"/>
      <c r="I67" s="81"/>
    </row>
    <row r="68" spans="1:9" customFormat="1" ht="31.5" x14ac:dyDescent="0.25">
      <c r="A68" s="256"/>
      <c r="B68" s="87" t="s">
        <v>262</v>
      </c>
      <c r="C68" s="85" t="s">
        <v>341</v>
      </c>
      <c r="D68" s="77" t="s">
        <v>342</v>
      </c>
      <c r="E68" s="77" t="s">
        <v>261</v>
      </c>
      <c r="F68" s="29" t="s">
        <v>340</v>
      </c>
      <c r="G68" s="29">
        <v>4258538</v>
      </c>
      <c r="H68" s="80"/>
      <c r="I68" s="81"/>
    </row>
    <row r="69" spans="1:9" customFormat="1" ht="15" x14ac:dyDescent="0.25"/>
    <row r="70" spans="1:9" customFormat="1" ht="44.25" customHeight="1" x14ac:dyDescent="0.25">
      <c r="A70" s="256" t="s">
        <v>343</v>
      </c>
      <c r="B70" s="82"/>
      <c r="C70" s="85" t="s">
        <v>344</v>
      </c>
      <c r="D70" s="77" t="s">
        <v>345</v>
      </c>
      <c r="E70" s="82"/>
      <c r="F70" s="83"/>
      <c r="G70" s="83"/>
      <c r="H70" s="80"/>
    </row>
    <row r="71" spans="1:9" customFormat="1" ht="33.75" customHeight="1" x14ac:dyDescent="0.25">
      <c r="A71" s="256"/>
      <c r="B71" s="84" t="s">
        <v>258</v>
      </c>
      <c r="C71" s="85" t="s">
        <v>346</v>
      </c>
      <c r="D71" s="77" t="s">
        <v>347</v>
      </c>
      <c r="E71" s="86" t="s">
        <v>261</v>
      </c>
      <c r="F71" s="29" t="s">
        <v>340</v>
      </c>
      <c r="G71" s="29">
        <v>4912209</v>
      </c>
      <c r="H71" s="80"/>
      <c r="I71" s="81"/>
    </row>
    <row r="72" spans="1:9" customFormat="1" ht="31.5" x14ac:dyDescent="0.25">
      <c r="A72" s="256"/>
      <c r="B72" s="87" t="s">
        <v>262</v>
      </c>
      <c r="C72" s="85" t="s">
        <v>348</v>
      </c>
      <c r="D72" s="77" t="s">
        <v>349</v>
      </c>
      <c r="E72" s="77" t="s">
        <v>261</v>
      </c>
      <c r="F72" s="29" t="s">
        <v>340</v>
      </c>
      <c r="G72" s="29">
        <v>5495219</v>
      </c>
      <c r="H72" s="80"/>
      <c r="I72" s="81"/>
    </row>
    <row r="73" spans="1:9" ht="9" customHeight="1" x14ac:dyDescent="0.2">
      <c r="A73" s="22"/>
      <c r="B73" s="71"/>
      <c r="C73" s="25"/>
      <c r="D73" s="71"/>
      <c r="E73" s="71"/>
      <c r="F73" s="36"/>
      <c r="G73" s="36"/>
      <c r="H73" s="30"/>
      <c r="I73" s="9"/>
    </row>
    <row r="74" spans="1:9" ht="15.75" x14ac:dyDescent="0.2">
      <c r="A74" s="253" t="s">
        <v>350</v>
      </c>
      <c r="B74" s="254"/>
      <c r="C74" s="254"/>
      <c r="D74" s="88"/>
      <c r="E74" s="88"/>
      <c r="F74" s="70"/>
      <c r="G74" s="70"/>
      <c r="H74" s="30"/>
      <c r="I74" s="9"/>
    </row>
    <row r="75" spans="1:9" ht="9" customHeight="1" x14ac:dyDescent="0.2">
      <c r="A75" s="27"/>
      <c r="B75" s="23"/>
      <c r="C75" s="23"/>
      <c r="D75" s="24"/>
      <c r="E75" s="25"/>
      <c r="F75" s="36"/>
      <c r="G75" s="36"/>
      <c r="H75" s="30"/>
      <c r="I75" s="9"/>
    </row>
    <row r="76" spans="1:9" ht="15.75" x14ac:dyDescent="0.2">
      <c r="A76" s="250" t="s">
        <v>256</v>
      </c>
      <c r="B76" s="53"/>
      <c r="C76" s="23" t="s">
        <v>351</v>
      </c>
      <c r="D76" s="24"/>
      <c r="E76" s="25"/>
      <c r="F76" s="36"/>
      <c r="G76" s="36"/>
      <c r="H76" s="30"/>
      <c r="I76" s="9"/>
    </row>
    <row r="77" spans="1:9" ht="9" customHeight="1" x14ac:dyDescent="0.2">
      <c r="A77" s="251"/>
      <c r="B77" s="89"/>
      <c r="C77" s="90"/>
      <c r="D77" s="90"/>
      <c r="E77" s="90"/>
      <c r="F77" s="91"/>
      <c r="G77" s="91"/>
      <c r="H77" s="30"/>
      <c r="I77" s="9"/>
    </row>
    <row r="78" spans="1:9" ht="30" x14ac:dyDescent="0.2">
      <c r="A78" s="251"/>
      <c r="B78" s="27" t="s">
        <v>258</v>
      </c>
      <c r="C78" s="23" t="s">
        <v>352</v>
      </c>
      <c r="D78" s="27" t="s">
        <v>353</v>
      </c>
      <c r="E78" s="27" t="s">
        <v>271</v>
      </c>
      <c r="F78" s="28">
        <v>10579871</v>
      </c>
      <c r="G78" s="28">
        <v>12548087</v>
      </c>
      <c r="H78" s="30">
        <f>(G78-F78)*100/F78</f>
        <v>18.603402631279721</v>
      </c>
      <c r="I78" s="9"/>
    </row>
    <row r="79" spans="1:9" ht="9" customHeight="1" x14ac:dyDescent="0.2">
      <c r="A79" s="251"/>
      <c r="B79" s="22"/>
      <c r="C79" s="45"/>
      <c r="D79" s="45"/>
      <c r="E79" s="45"/>
      <c r="F79" s="46"/>
      <c r="G79" s="28"/>
      <c r="H79" s="30"/>
      <c r="I79" s="9"/>
    </row>
    <row r="80" spans="1:9" ht="30" x14ac:dyDescent="0.2">
      <c r="A80" s="251"/>
      <c r="B80" s="27" t="s">
        <v>262</v>
      </c>
      <c r="C80" s="23" t="s">
        <v>354</v>
      </c>
      <c r="D80" s="27" t="s">
        <v>355</v>
      </c>
      <c r="E80" s="27" t="s">
        <v>271</v>
      </c>
      <c r="F80" s="92">
        <v>13693535</v>
      </c>
      <c r="G80" s="28">
        <v>15872440</v>
      </c>
      <c r="H80" s="30">
        <f>(G80-F80)*100/F80</f>
        <v>15.911924860892384</v>
      </c>
      <c r="I80" s="9"/>
    </row>
    <row r="81" spans="1:9" ht="9" customHeight="1" x14ac:dyDescent="0.2">
      <c r="A81" s="251"/>
      <c r="B81" s="22"/>
      <c r="C81" s="45"/>
      <c r="D81" s="45"/>
      <c r="E81" s="45"/>
      <c r="F81" s="46"/>
      <c r="G81" s="28"/>
      <c r="H81" s="30"/>
      <c r="I81" s="9"/>
    </row>
    <row r="82" spans="1:9" ht="30" x14ac:dyDescent="0.2">
      <c r="A82" s="252"/>
      <c r="B82" s="27" t="s">
        <v>265</v>
      </c>
      <c r="C82" s="23" t="s">
        <v>356</v>
      </c>
      <c r="D82" s="27" t="s">
        <v>357</v>
      </c>
      <c r="E82" s="27" t="s">
        <v>271</v>
      </c>
      <c r="F82" s="92">
        <v>16533311</v>
      </c>
      <c r="G82" s="28">
        <v>19062450</v>
      </c>
      <c r="H82" s="30">
        <f>(G82-F82)*100/F82</f>
        <v>15.297232357148546</v>
      </c>
      <c r="I82" s="9"/>
    </row>
    <row r="83" spans="1:9" ht="9" customHeight="1" x14ac:dyDescent="0.2">
      <c r="A83" s="27"/>
      <c r="B83" s="32"/>
      <c r="C83" s="33"/>
      <c r="D83" s="33"/>
      <c r="E83" s="33"/>
      <c r="F83" s="34"/>
      <c r="G83" s="34"/>
      <c r="H83" s="30"/>
      <c r="I83" s="93"/>
    </row>
    <row r="84" spans="1:9" ht="15.75" x14ac:dyDescent="0.2">
      <c r="A84" s="250" t="s">
        <v>268</v>
      </c>
      <c r="B84" s="23"/>
      <c r="C84" s="23" t="s">
        <v>358</v>
      </c>
      <c r="D84" s="24"/>
      <c r="E84" s="25"/>
      <c r="F84" s="36"/>
      <c r="G84" s="36"/>
      <c r="H84" s="30"/>
      <c r="I84" s="9"/>
    </row>
    <row r="85" spans="1:9" ht="15.75" x14ac:dyDescent="0.2">
      <c r="A85" s="251"/>
      <c r="B85" s="27" t="s">
        <v>258</v>
      </c>
      <c r="C85" s="23" t="s">
        <v>359</v>
      </c>
      <c r="D85" s="27" t="s">
        <v>360</v>
      </c>
      <c r="E85" s="27" t="s">
        <v>271</v>
      </c>
      <c r="F85" s="92">
        <v>1627926</v>
      </c>
      <c r="G85" s="92">
        <v>1736592</v>
      </c>
      <c r="H85" s="30">
        <f>(G85-F85)*100/F85</f>
        <v>6.6751191393220575</v>
      </c>
      <c r="I85" s="9"/>
    </row>
    <row r="86" spans="1:9" ht="15.75" x14ac:dyDescent="0.2">
      <c r="A86" s="251"/>
      <c r="B86" s="27" t="s">
        <v>262</v>
      </c>
      <c r="C86" s="23" t="s">
        <v>361</v>
      </c>
      <c r="D86" s="27" t="s">
        <v>362</v>
      </c>
      <c r="E86" s="27" t="s">
        <v>271</v>
      </c>
      <c r="F86" s="92">
        <v>4681633</v>
      </c>
      <c r="G86" s="92">
        <v>4999806</v>
      </c>
      <c r="H86" s="30">
        <f>(G86-F86)*100/F86</f>
        <v>6.7961969680237644</v>
      </c>
      <c r="I86" s="9"/>
    </row>
    <row r="87" spans="1:9" ht="15.75" x14ac:dyDescent="0.2">
      <c r="A87" s="252"/>
      <c r="B87" s="27" t="s">
        <v>265</v>
      </c>
      <c r="C87" s="23" t="s">
        <v>363</v>
      </c>
      <c r="D87" s="27" t="s">
        <v>364</v>
      </c>
      <c r="E87" s="27" t="s">
        <v>271</v>
      </c>
      <c r="F87" s="92">
        <v>6354713</v>
      </c>
      <c r="G87" s="92">
        <v>6933436</v>
      </c>
      <c r="H87" s="30">
        <f>(G87-F87)*100/F87</f>
        <v>9.1069887813973658</v>
      </c>
      <c r="I87" s="9"/>
    </row>
    <row r="88" spans="1:9" ht="9" customHeight="1" x14ac:dyDescent="0.2">
      <c r="A88" s="56"/>
      <c r="B88" s="32"/>
      <c r="C88" s="33"/>
      <c r="D88" s="33"/>
      <c r="E88" s="33"/>
      <c r="F88" s="34"/>
      <c r="G88" s="34"/>
      <c r="H88" s="30"/>
      <c r="I88" s="93"/>
    </row>
    <row r="89" spans="1:9" ht="35.25" customHeight="1" x14ac:dyDescent="0.2">
      <c r="A89" s="236" t="s">
        <v>274</v>
      </c>
      <c r="B89" s="23"/>
      <c r="C89" s="23" t="s">
        <v>365</v>
      </c>
      <c r="D89" s="24"/>
      <c r="E89" s="25"/>
      <c r="F89" s="36"/>
      <c r="G89" s="36"/>
      <c r="H89" s="30"/>
      <c r="I89" s="9"/>
    </row>
    <row r="90" spans="1:9" ht="18" x14ac:dyDescent="0.2">
      <c r="A90" s="251"/>
      <c r="B90" s="73" t="s">
        <v>258</v>
      </c>
      <c r="C90" s="94" t="s">
        <v>359</v>
      </c>
      <c r="D90" s="73" t="s">
        <v>366</v>
      </c>
      <c r="E90" s="73" t="s">
        <v>271</v>
      </c>
      <c r="F90" s="95">
        <v>4991026</v>
      </c>
      <c r="G90" s="95">
        <v>5122391</v>
      </c>
      <c r="H90" s="30">
        <f>(G90-F90)*100/F90</f>
        <v>2.6320239565973007</v>
      </c>
      <c r="I90" s="96"/>
    </row>
    <row r="91" spans="1:9" ht="15.75" x14ac:dyDescent="0.2">
      <c r="A91" s="251"/>
      <c r="B91" s="27" t="s">
        <v>262</v>
      </c>
      <c r="C91" s="23" t="s">
        <v>361</v>
      </c>
      <c r="D91" s="27" t="s">
        <v>367</v>
      </c>
      <c r="E91" s="27" t="s">
        <v>271</v>
      </c>
      <c r="F91" s="92">
        <v>8453972</v>
      </c>
      <c r="G91" s="92">
        <v>8809363</v>
      </c>
      <c r="H91" s="30">
        <f>(G91-F91)*100/F91</f>
        <v>4.2038345998780215</v>
      </c>
      <c r="I91" s="9"/>
    </row>
    <row r="92" spans="1:9" ht="15.75" x14ac:dyDescent="0.2">
      <c r="A92" s="252"/>
      <c r="B92" s="27" t="s">
        <v>265</v>
      </c>
      <c r="C92" s="23" t="s">
        <v>363</v>
      </c>
      <c r="D92" s="27" t="s">
        <v>368</v>
      </c>
      <c r="E92" s="27" t="s">
        <v>271</v>
      </c>
      <c r="F92" s="92">
        <v>10127052</v>
      </c>
      <c r="G92" s="92">
        <v>10742993</v>
      </c>
      <c r="H92" s="30">
        <f>(G92-F92)*100/F92</f>
        <v>6.0821352551561896</v>
      </c>
      <c r="I92" s="9"/>
    </row>
    <row r="93" spans="1:9" ht="9" customHeight="1" x14ac:dyDescent="0.2">
      <c r="A93" s="27"/>
      <c r="B93" s="22"/>
      <c r="C93" s="45"/>
      <c r="D93" s="45"/>
      <c r="E93" s="45"/>
      <c r="F93" s="46"/>
      <c r="G93" s="46"/>
      <c r="H93" s="30"/>
      <c r="I93" s="93"/>
    </row>
    <row r="94" spans="1:9" ht="30" x14ac:dyDescent="0.2">
      <c r="A94" s="97" t="s">
        <v>281</v>
      </c>
      <c r="B94" s="55"/>
      <c r="C94" s="55" t="s">
        <v>369</v>
      </c>
      <c r="D94" s="56" t="s">
        <v>51</v>
      </c>
      <c r="E94" s="56" t="s">
        <v>271</v>
      </c>
      <c r="F94" s="98">
        <v>807605</v>
      </c>
      <c r="G94" s="98">
        <v>815555</v>
      </c>
      <c r="H94" s="30">
        <f>(G94-F94)*100/F94</f>
        <v>0.98439212238656271</v>
      </c>
      <c r="I94" s="9"/>
    </row>
    <row r="95" spans="1:9" ht="9" customHeight="1" x14ac:dyDescent="0.2">
      <c r="A95" s="27"/>
      <c r="B95" s="24"/>
      <c r="C95" s="25"/>
      <c r="D95" s="25"/>
      <c r="E95" s="25"/>
      <c r="F95" s="36"/>
      <c r="G95" s="36"/>
      <c r="H95" s="30"/>
      <c r="I95" s="9"/>
    </row>
    <row r="96" spans="1:9" ht="30" x14ac:dyDescent="0.2">
      <c r="A96" s="97" t="s">
        <v>288</v>
      </c>
      <c r="B96" s="99"/>
      <c r="C96" s="99" t="s">
        <v>370</v>
      </c>
      <c r="D96" s="100" t="s">
        <v>54</v>
      </c>
      <c r="E96" s="100" t="s">
        <v>271</v>
      </c>
      <c r="F96" s="101">
        <v>460933</v>
      </c>
      <c r="G96" s="101">
        <v>451640</v>
      </c>
      <c r="H96" s="30">
        <f>(G96-F96)*100/F96</f>
        <v>-2.016128157454554</v>
      </c>
      <c r="I96" s="9"/>
    </row>
    <row r="97" spans="1:9" ht="9" customHeight="1" x14ac:dyDescent="0.2">
      <c r="A97" s="102"/>
      <c r="B97" s="24"/>
      <c r="C97" s="25"/>
      <c r="D97" s="25"/>
      <c r="E97" s="25"/>
      <c r="F97" s="36"/>
      <c r="G97" s="36"/>
      <c r="H97" s="30"/>
      <c r="I97" s="9"/>
    </row>
    <row r="98" spans="1:9" ht="20.25" customHeight="1" x14ac:dyDescent="0.2">
      <c r="A98" s="97" t="s">
        <v>290</v>
      </c>
      <c r="B98" s="99"/>
      <c r="C98" s="99" t="s">
        <v>371</v>
      </c>
      <c r="D98" s="100" t="s">
        <v>57</v>
      </c>
      <c r="E98" s="100" t="s">
        <v>271</v>
      </c>
      <c r="F98" s="101">
        <v>524550</v>
      </c>
      <c r="G98" s="101">
        <v>545545</v>
      </c>
      <c r="H98" s="30">
        <f>(G98-F98)*100/F98</f>
        <v>4.0024783147459724</v>
      </c>
      <c r="I98" s="9"/>
    </row>
    <row r="99" spans="1:9" ht="9" customHeight="1" x14ac:dyDescent="0.2">
      <c r="A99" s="102"/>
      <c r="B99" s="24"/>
      <c r="C99" s="25"/>
      <c r="D99" s="25"/>
      <c r="E99" s="25"/>
      <c r="F99" s="36"/>
      <c r="G99" s="36"/>
      <c r="H99" s="30"/>
      <c r="I99" s="9"/>
    </row>
    <row r="100" spans="1:9" ht="15.75" x14ac:dyDescent="0.2">
      <c r="A100" s="250" t="s">
        <v>294</v>
      </c>
      <c r="B100" s="23"/>
      <c r="C100" s="23" t="s">
        <v>372</v>
      </c>
      <c r="D100" s="24"/>
      <c r="E100" s="25"/>
      <c r="F100" s="36"/>
      <c r="G100" s="36"/>
      <c r="H100" s="30"/>
      <c r="I100" s="9"/>
    </row>
    <row r="101" spans="1:9" ht="15.75" x14ac:dyDescent="0.2">
      <c r="A101" s="251"/>
      <c r="B101" s="27" t="s">
        <v>258</v>
      </c>
      <c r="C101" s="23" t="s">
        <v>373</v>
      </c>
      <c r="D101" s="27" t="s">
        <v>374</v>
      </c>
      <c r="E101" s="27" t="s">
        <v>271</v>
      </c>
      <c r="F101" s="92">
        <v>4612946</v>
      </c>
      <c r="G101" s="92">
        <v>4901310</v>
      </c>
      <c r="H101" s="30">
        <f>(G101-F101)*100/F101</f>
        <v>6.2511895868713836</v>
      </c>
      <c r="I101" s="9"/>
    </row>
    <row r="102" spans="1:9" ht="15.75" x14ac:dyDescent="0.2">
      <c r="A102" s="251"/>
      <c r="B102" s="73" t="s">
        <v>262</v>
      </c>
      <c r="C102" s="94" t="s">
        <v>375</v>
      </c>
      <c r="D102" s="73" t="s">
        <v>376</v>
      </c>
      <c r="E102" s="73" t="s">
        <v>271</v>
      </c>
      <c r="F102" s="95">
        <v>4665819</v>
      </c>
      <c r="G102" s="95">
        <v>5282893</v>
      </c>
      <c r="H102" s="30">
        <f>(G102-F102)*100/F102</f>
        <v>13.225416588170265</v>
      </c>
      <c r="I102" s="9"/>
    </row>
    <row r="103" spans="1:9" ht="15.75" x14ac:dyDescent="0.2">
      <c r="A103" s="252"/>
      <c r="B103" s="27" t="s">
        <v>265</v>
      </c>
      <c r="C103" s="23" t="s">
        <v>377</v>
      </c>
      <c r="D103" s="27" t="s">
        <v>378</v>
      </c>
      <c r="E103" s="27" t="s">
        <v>271</v>
      </c>
      <c r="F103" s="92">
        <v>5215262</v>
      </c>
      <c r="G103" s="92">
        <v>5843566</v>
      </c>
      <c r="H103" s="30">
        <f>(G103-F103)*100/F103</f>
        <v>12.047410082178038</v>
      </c>
      <c r="I103" s="9"/>
    </row>
    <row r="104" spans="1:9" ht="9" customHeight="1" x14ac:dyDescent="0.2">
      <c r="A104" s="27"/>
      <c r="B104" s="22"/>
      <c r="C104" s="45"/>
      <c r="D104" s="45"/>
      <c r="E104" s="45"/>
      <c r="F104" s="46"/>
      <c r="G104" s="46"/>
      <c r="H104" s="30"/>
      <c r="I104" s="93"/>
    </row>
    <row r="105" spans="1:9" ht="15.75" x14ac:dyDescent="0.2">
      <c r="A105" s="52" t="s">
        <v>297</v>
      </c>
      <c r="B105" s="55"/>
      <c r="C105" s="55" t="s">
        <v>379</v>
      </c>
      <c r="D105" s="56" t="s">
        <v>63</v>
      </c>
      <c r="E105" s="56" t="s">
        <v>271</v>
      </c>
      <c r="F105" s="98">
        <v>2229685</v>
      </c>
      <c r="G105" s="98">
        <v>2333036</v>
      </c>
      <c r="H105" s="30">
        <f>(G105-F105)*100/F105</f>
        <v>4.635228743073573</v>
      </c>
      <c r="I105" s="9"/>
    </row>
    <row r="106" spans="1:9" ht="8.25" customHeight="1" x14ac:dyDescent="0.2">
      <c r="A106" s="52"/>
      <c r="B106" s="23"/>
      <c r="C106" s="55"/>
      <c r="D106" s="56"/>
      <c r="E106" s="56"/>
      <c r="F106" s="98"/>
      <c r="G106" s="98"/>
      <c r="H106" s="30"/>
      <c r="I106" s="9"/>
    </row>
    <row r="107" spans="1:9" ht="34.5" customHeight="1" x14ac:dyDescent="0.2">
      <c r="A107" s="258" t="s">
        <v>300</v>
      </c>
      <c r="B107" s="73" t="s">
        <v>258</v>
      </c>
      <c r="C107" s="55" t="s">
        <v>380</v>
      </c>
      <c r="D107" s="56" t="s">
        <v>381</v>
      </c>
      <c r="E107" s="56" t="s">
        <v>271</v>
      </c>
      <c r="F107" s="98">
        <v>341602</v>
      </c>
      <c r="G107" s="98">
        <v>358170</v>
      </c>
      <c r="H107" s="30">
        <f t="shared" ref="H107:H108" si="1">(G107-F107)*100/F107</f>
        <v>4.8500886997148731</v>
      </c>
      <c r="I107" s="9"/>
    </row>
    <row r="108" spans="1:9" ht="33.75" customHeight="1" x14ac:dyDescent="0.2">
      <c r="A108" s="258"/>
      <c r="B108" s="73" t="s">
        <v>262</v>
      </c>
      <c r="C108" s="55" t="s">
        <v>382</v>
      </c>
      <c r="D108" s="56" t="s">
        <v>383</v>
      </c>
      <c r="E108" s="56" t="s">
        <v>271</v>
      </c>
      <c r="F108" s="98">
        <v>346060</v>
      </c>
      <c r="G108" s="98">
        <v>362758</v>
      </c>
      <c r="H108" s="30">
        <f t="shared" si="1"/>
        <v>4.825174825174825</v>
      </c>
      <c r="I108" s="9"/>
    </row>
    <row r="109" spans="1:9" ht="9.75" customHeight="1" x14ac:dyDescent="0.2">
      <c r="A109" s="103"/>
      <c r="B109" s="104"/>
      <c r="C109" s="105"/>
      <c r="D109" s="106"/>
      <c r="E109" s="106"/>
      <c r="F109" s="107"/>
      <c r="G109" s="107"/>
      <c r="H109" s="108"/>
      <c r="I109" s="9"/>
    </row>
    <row r="110" spans="1:9" ht="15.75" customHeight="1" x14ac:dyDescent="0.2">
      <c r="A110" s="259" t="s">
        <v>384</v>
      </c>
      <c r="B110" s="260"/>
      <c r="C110" s="260"/>
      <c r="D110" s="109"/>
      <c r="E110" s="109"/>
      <c r="F110" s="110"/>
      <c r="G110" s="110"/>
      <c r="H110" s="111"/>
      <c r="I110" s="9"/>
    </row>
    <row r="111" spans="1:9" ht="9" customHeight="1" x14ac:dyDescent="0.2">
      <c r="A111" s="112"/>
      <c r="B111" s="113"/>
      <c r="C111" s="114"/>
      <c r="D111" s="114"/>
      <c r="E111" s="114"/>
      <c r="F111" s="115"/>
      <c r="G111" s="115"/>
      <c r="H111" s="111"/>
      <c r="I111" s="9"/>
    </row>
    <row r="112" spans="1:9" ht="21" customHeight="1" x14ac:dyDescent="0.2">
      <c r="A112" s="261" t="s">
        <v>256</v>
      </c>
      <c r="B112" s="116"/>
      <c r="C112" s="117" t="s">
        <v>385</v>
      </c>
      <c r="D112" s="118"/>
      <c r="E112" s="118"/>
      <c r="F112" s="119"/>
      <c r="G112" s="119"/>
      <c r="H112" s="111"/>
      <c r="I112" s="9"/>
    </row>
    <row r="113" spans="1:9" ht="15.75" x14ac:dyDescent="0.2">
      <c r="A113" s="262"/>
      <c r="B113" s="120" t="s">
        <v>258</v>
      </c>
      <c r="C113" s="117" t="s">
        <v>386</v>
      </c>
      <c r="D113" s="120" t="s">
        <v>387</v>
      </c>
      <c r="E113" s="120" t="s">
        <v>261</v>
      </c>
      <c r="F113" s="98">
        <v>398339</v>
      </c>
      <c r="G113" s="121">
        <v>421231</v>
      </c>
      <c r="H113" s="122">
        <f>(G113-F113)*100/F113</f>
        <v>5.7468638521460367</v>
      </c>
      <c r="I113" s="9"/>
    </row>
    <row r="114" spans="1:9" ht="15.75" x14ac:dyDescent="0.2">
      <c r="A114" s="263"/>
      <c r="B114" s="123" t="s">
        <v>262</v>
      </c>
      <c r="C114" s="124" t="s">
        <v>388</v>
      </c>
      <c r="D114" s="123" t="s">
        <v>389</v>
      </c>
      <c r="E114" s="123" t="s">
        <v>261</v>
      </c>
      <c r="F114" s="98">
        <v>318076</v>
      </c>
      <c r="G114" s="121">
        <v>336793</v>
      </c>
      <c r="H114" s="122">
        <f>(G114-F114)*100/F114</f>
        <v>5.8844427118047262</v>
      </c>
      <c r="I114" s="9"/>
    </row>
    <row r="115" spans="1:9" ht="9" customHeight="1" x14ac:dyDescent="0.2">
      <c r="A115" s="112"/>
      <c r="B115" s="113"/>
      <c r="C115" s="114"/>
      <c r="D115" s="114"/>
      <c r="E115" s="114"/>
      <c r="F115" s="98"/>
      <c r="G115" s="121"/>
      <c r="H115" s="98"/>
      <c r="I115" s="9"/>
    </row>
    <row r="116" spans="1:9" ht="15.75" x14ac:dyDescent="0.2">
      <c r="A116" s="125" t="s">
        <v>268</v>
      </c>
      <c r="B116" s="126"/>
      <c r="C116" s="126" t="s">
        <v>390</v>
      </c>
      <c r="D116" s="127" t="s">
        <v>73</v>
      </c>
      <c r="E116" s="127" t="s">
        <v>271</v>
      </c>
      <c r="F116" s="98">
        <v>50925</v>
      </c>
      <c r="G116" s="121">
        <v>50718</v>
      </c>
      <c r="H116" s="122">
        <f>(G116-F116)*100/F116</f>
        <v>-0.40648011782032401</v>
      </c>
      <c r="I116" s="9"/>
    </row>
    <row r="117" spans="1:9" ht="9" customHeight="1" x14ac:dyDescent="0.2">
      <c r="A117" s="123"/>
      <c r="B117" s="113"/>
      <c r="C117" s="114"/>
      <c r="D117" s="114"/>
      <c r="E117" s="114"/>
      <c r="F117" s="98"/>
      <c r="G117" s="98"/>
      <c r="H117" s="98"/>
      <c r="I117" s="93"/>
    </row>
    <row r="118" spans="1:9" ht="38.25" customHeight="1" x14ac:dyDescent="0.2">
      <c r="A118" s="259" t="s">
        <v>391</v>
      </c>
      <c r="B118" s="260"/>
      <c r="C118" s="260"/>
      <c r="D118" s="109"/>
      <c r="E118" s="109"/>
      <c r="F118" s="98"/>
      <c r="G118" s="98"/>
      <c r="H118" s="98"/>
      <c r="I118" s="9"/>
    </row>
    <row r="119" spans="1:9" ht="9" customHeight="1" x14ac:dyDescent="0.2">
      <c r="A119" s="128"/>
      <c r="B119" s="129"/>
      <c r="C119" s="109"/>
      <c r="D119" s="109"/>
      <c r="E119" s="109"/>
      <c r="F119" s="98"/>
      <c r="G119" s="98"/>
      <c r="H119" s="98"/>
      <c r="I119" s="9"/>
    </row>
    <row r="120" spans="1:9" ht="15.75" x14ac:dyDescent="0.2">
      <c r="A120" s="261" t="s">
        <v>256</v>
      </c>
      <c r="B120" s="130"/>
      <c r="C120" s="117" t="s">
        <v>392</v>
      </c>
      <c r="D120" s="131"/>
      <c r="E120" s="131"/>
      <c r="F120" s="98"/>
      <c r="G120" s="98"/>
      <c r="H120" s="98"/>
      <c r="I120" s="9"/>
    </row>
    <row r="121" spans="1:9" ht="15.75" x14ac:dyDescent="0.2">
      <c r="A121" s="262"/>
      <c r="B121" s="120" t="s">
        <v>258</v>
      </c>
      <c r="C121" s="117" t="s">
        <v>393</v>
      </c>
      <c r="D121" s="120" t="s">
        <v>394</v>
      </c>
      <c r="E121" s="120" t="s">
        <v>261</v>
      </c>
      <c r="F121" s="98">
        <v>737634</v>
      </c>
      <c r="G121" s="121">
        <v>742474</v>
      </c>
      <c r="H121" s="122">
        <f>(G121-F121)*100/F121</f>
        <v>0.65615196696464639</v>
      </c>
      <c r="I121" s="9"/>
    </row>
    <row r="122" spans="1:9" ht="15.75" x14ac:dyDescent="0.2">
      <c r="A122" s="263"/>
      <c r="B122" s="112" t="s">
        <v>262</v>
      </c>
      <c r="C122" s="132" t="s">
        <v>266</v>
      </c>
      <c r="D122" s="123" t="s">
        <v>395</v>
      </c>
      <c r="E122" s="123" t="s">
        <v>261</v>
      </c>
      <c r="F122" s="98">
        <v>474843</v>
      </c>
      <c r="G122" s="121">
        <v>507754</v>
      </c>
      <c r="H122" s="122">
        <f>(G122-F122)*100/F122</f>
        <v>6.9309224312035767</v>
      </c>
      <c r="I122" s="9"/>
    </row>
    <row r="123" spans="1:9" ht="9.75" customHeight="1" x14ac:dyDescent="0.2">
      <c r="A123" s="133"/>
      <c r="B123" s="112"/>
      <c r="C123" s="124"/>
      <c r="D123" s="123"/>
      <c r="E123" s="123"/>
      <c r="F123" s="98"/>
      <c r="G123" s="121"/>
      <c r="H123" s="98"/>
      <c r="I123" s="9"/>
    </row>
    <row r="124" spans="1:9" ht="15.75" x14ac:dyDescent="0.2">
      <c r="A124" s="125" t="s">
        <v>268</v>
      </c>
      <c r="B124" s="112" t="s">
        <v>262</v>
      </c>
      <c r="C124" s="132" t="s">
        <v>396</v>
      </c>
      <c r="D124" s="112" t="s">
        <v>397</v>
      </c>
      <c r="E124" s="112" t="s">
        <v>293</v>
      </c>
      <c r="F124" s="98">
        <v>42418</v>
      </c>
      <c r="G124" s="121">
        <v>40041</v>
      </c>
      <c r="H124" s="122">
        <f>(G124-F124)*100/F124</f>
        <v>-5.6037531236739122</v>
      </c>
      <c r="I124" s="9"/>
    </row>
    <row r="125" spans="1:9" ht="15.75" x14ac:dyDescent="0.2">
      <c r="A125" s="261" t="s">
        <v>274</v>
      </c>
      <c r="B125" s="112" t="s">
        <v>265</v>
      </c>
      <c r="C125" s="132" t="s">
        <v>398</v>
      </c>
      <c r="D125" s="112" t="s">
        <v>399</v>
      </c>
      <c r="E125" s="123"/>
      <c r="F125" s="98"/>
      <c r="G125" s="98"/>
      <c r="H125" s="98"/>
      <c r="I125" s="9"/>
    </row>
    <row r="126" spans="1:9" ht="39" customHeight="1" x14ac:dyDescent="0.2">
      <c r="A126" s="262"/>
      <c r="B126" s="112" t="s">
        <v>400</v>
      </c>
      <c r="C126" s="132" t="s">
        <v>401</v>
      </c>
      <c r="D126" s="112"/>
      <c r="E126" s="123"/>
      <c r="F126" s="98"/>
      <c r="G126" s="98"/>
      <c r="H126" s="98"/>
      <c r="I126" s="9"/>
    </row>
    <row r="127" spans="1:9" ht="24" customHeight="1" x14ac:dyDescent="0.2">
      <c r="A127" s="262"/>
      <c r="B127" s="120" t="s">
        <v>258</v>
      </c>
      <c r="C127" s="132" t="s">
        <v>402</v>
      </c>
      <c r="D127" s="112" t="s">
        <v>403</v>
      </c>
      <c r="E127" s="123" t="s">
        <v>261</v>
      </c>
      <c r="F127" s="98">
        <v>2096624</v>
      </c>
      <c r="G127" s="121">
        <v>2083109</v>
      </c>
      <c r="H127" s="122">
        <f>(G127-F127)*100/F127</f>
        <v>-0.64460771220781599</v>
      </c>
      <c r="I127" s="9"/>
    </row>
    <row r="128" spans="1:9" ht="24" customHeight="1" x14ac:dyDescent="0.2">
      <c r="A128" s="262"/>
      <c r="B128" s="112" t="s">
        <v>262</v>
      </c>
      <c r="C128" s="132" t="s">
        <v>404</v>
      </c>
      <c r="D128" s="112" t="s">
        <v>405</v>
      </c>
      <c r="E128" s="123" t="s">
        <v>261</v>
      </c>
      <c r="F128" s="98">
        <v>2354393</v>
      </c>
      <c r="G128" s="121">
        <v>2358655</v>
      </c>
      <c r="H128" s="122">
        <f>(G128-F128)*100/F128</f>
        <v>0.18102330409579029</v>
      </c>
      <c r="I128" s="9"/>
    </row>
    <row r="129" spans="1:9" ht="19.5" customHeight="1" x14ac:dyDescent="0.2">
      <c r="A129" s="262"/>
      <c r="B129" s="112" t="s">
        <v>406</v>
      </c>
      <c r="C129" s="132" t="s">
        <v>407</v>
      </c>
      <c r="D129" s="112"/>
      <c r="E129" s="123"/>
      <c r="F129" s="98"/>
      <c r="G129" s="98"/>
      <c r="H129" s="98"/>
      <c r="I129" s="9"/>
    </row>
    <row r="130" spans="1:9" ht="25.5" customHeight="1" x14ac:dyDescent="0.2">
      <c r="A130" s="262"/>
      <c r="B130" s="120" t="s">
        <v>258</v>
      </c>
      <c r="C130" s="132" t="s">
        <v>402</v>
      </c>
      <c r="D130" s="112" t="s">
        <v>408</v>
      </c>
      <c r="E130" s="123" t="s">
        <v>261</v>
      </c>
      <c r="F130" s="134">
        <v>1208079</v>
      </c>
      <c r="G130" s="134">
        <v>1261859</v>
      </c>
      <c r="H130" s="111">
        <f>(G130-F130)*100/F130</f>
        <v>4.4516956258655274</v>
      </c>
      <c r="I130" s="9"/>
    </row>
    <row r="131" spans="1:9" ht="25.5" customHeight="1" x14ac:dyDescent="0.2">
      <c r="A131" s="263"/>
      <c r="B131" s="112" t="s">
        <v>262</v>
      </c>
      <c r="C131" s="132" t="s">
        <v>404</v>
      </c>
      <c r="D131" s="112" t="s">
        <v>409</v>
      </c>
      <c r="E131" s="123" t="s">
        <v>261</v>
      </c>
      <c r="F131" s="134">
        <v>1466800</v>
      </c>
      <c r="G131" s="134">
        <v>1538385</v>
      </c>
      <c r="H131" s="111">
        <f>(G131-F131)*100/F131</f>
        <v>4.8803517862012544</v>
      </c>
      <c r="I131" s="9"/>
    </row>
    <row r="132" spans="1:9" ht="30" x14ac:dyDescent="0.2">
      <c r="A132" s="125" t="s">
        <v>281</v>
      </c>
      <c r="B132" s="112" t="s">
        <v>410</v>
      </c>
      <c r="C132" s="132" t="s">
        <v>411</v>
      </c>
      <c r="D132" s="112" t="s">
        <v>412</v>
      </c>
      <c r="E132" s="123" t="s">
        <v>261</v>
      </c>
      <c r="F132" s="134">
        <v>299414</v>
      </c>
      <c r="G132" s="134">
        <v>351697</v>
      </c>
      <c r="H132" s="111">
        <f>(G132-F132)*100/F132</f>
        <v>17.461775334486699</v>
      </c>
      <c r="I132" s="9"/>
    </row>
    <row r="133" spans="1:9" ht="30" x14ac:dyDescent="0.2">
      <c r="A133" s="125" t="s">
        <v>288</v>
      </c>
      <c r="B133" s="123" t="s">
        <v>413</v>
      </c>
      <c r="C133" s="124" t="s">
        <v>414</v>
      </c>
      <c r="D133" s="123" t="s">
        <v>415</v>
      </c>
      <c r="E133" s="112" t="s">
        <v>261</v>
      </c>
      <c r="F133" s="135">
        <v>210341</v>
      </c>
      <c r="G133" s="135">
        <v>242931</v>
      </c>
      <c r="H133" s="111">
        <f>(G133-F133)*100/F133</f>
        <v>15.493888495348029</v>
      </c>
      <c r="I133" s="9"/>
    </row>
    <row r="134" spans="1:9" ht="30" x14ac:dyDescent="0.2">
      <c r="A134" s="125" t="s">
        <v>290</v>
      </c>
      <c r="B134" s="136" t="s">
        <v>416</v>
      </c>
      <c r="C134" s="132" t="s">
        <v>417</v>
      </c>
      <c r="D134" s="112" t="s">
        <v>418</v>
      </c>
      <c r="E134" s="112" t="s">
        <v>261</v>
      </c>
      <c r="F134" s="134">
        <v>3093223</v>
      </c>
      <c r="G134" s="134">
        <v>3115857</v>
      </c>
      <c r="H134" s="111">
        <f>(G134-F134)*100/F134</f>
        <v>0.73172868558134996</v>
      </c>
      <c r="I134" s="9"/>
    </row>
    <row r="135" spans="1:9" ht="9" customHeight="1" x14ac:dyDescent="0.2">
      <c r="A135" s="112"/>
      <c r="B135" s="113"/>
      <c r="C135" s="114"/>
      <c r="D135" s="114"/>
      <c r="E135" s="114"/>
      <c r="F135" s="115"/>
      <c r="G135" s="115"/>
      <c r="H135" s="111"/>
      <c r="I135" s="9"/>
    </row>
    <row r="136" spans="1:9" ht="24" customHeight="1" x14ac:dyDescent="0.2">
      <c r="A136" s="257" t="s">
        <v>294</v>
      </c>
      <c r="B136" s="132"/>
      <c r="C136" s="132" t="s">
        <v>419</v>
      </c>
      <c r="D136" s="118"/>
      <c r="E136" s="118"/>
      <c r="F136" s="119"/>
      <c r="G136" s="119"/>
      <c r="H136" s="111"/>
      <c r="I136" s="9"/>
    </row>
    <row r="137" spans="1:9" ht="21.75" customHeight="1" x14ac:dyDescent="0.2">
      <c r="A137" s="257"/>
      <c r="B137" s="112" t="s">
        <v>258</v>
      </c>
      <c r="C137" s="132" t="s">
        <v>420</v>
      </c>
      <c r="D137" s="120" t="s">
        <v>421</v>
      </c>
      <c r="E137" s="120" t="s">
        <v>271</v>
      </c>
      <c r="F137" s="137">
        <v>115307</v>
      </c>
      <c r="G137" s="137">
        <v>110550</v>
      </c>
      <c r="H137" s="111">
        <f>(G137-F137)*100/F137</f>
        <v>-4.1255084253341083</v>
      </c>
      <c r="I137" s="9"/>
    </row>
    <row r="138" spans="1:9" ht="21.75" customHeight="1" x14ac:dyDescent="0.2">
      <c r="A138" s="257"/>
      <c r="B138" s="112" t="s">
        <v>262</v>
      </c>
      <c r="C138" s="132" t="s">
        <v>266</v>
      </c>
      <c r="D138" s="120" t="s">
        <v>422</v>
      </c>
      <c r="E138" s="120" t="s">
        <v>271</v>
      </c>
      <c r="F138" s="134">
        <v>71217</v>
      </c>
      <c r="G138" s="134">
        <v>71167</v>
      </c>
      <c r="H138" s="111">
        <f>(G138-F138)*100/F138</f>
        <v>-7.0207955965570015E-2</v>
      </c>
      <c r="I138" s="9"/>
    </row>
    <row r="139" spans="1:9" ht="9" customHeight="1" x14ac:dyDescent="0.2">
      <c r="A139" s="138"/>
      <c r="B139" s="139"/>
      <c r="C139" s="140"/>
      <c r="D139" s="141"/>
      <c r="E139" s="141"/>
      <c r="F139" s="142"/>
      <c r="G139" s="142"/>
      <c r="H139" s="143"/>
      <c r="I139" s="9"/>
    </row>
    <row r="140" spans="1:9" ht="30" x14ac:dyDescent="0.2">
      <c r="A140" s="257" t="s">
        <v>297</v>
      </c>
      <c r="B140" s="132"/>
      <c r="C140" s="132" t="s">
        <v>423</v>
      </c>
      <c r="D140" s="132"/>
      <c r="E140" s="132"/>
      <c r="F140" s="144"/>
      <c r="G140" s="144"/>
      <c r="H140" s="111"/>
      <c r="I140" s="9"/>
    </row>
    <row r="141" spans="1:9" ht="20.25" customHeight="1" x14ac:dyDescent="0.2">
      <c r="A141" s="257"/>
      <c r="B141" s="112" t="s">
        <v>258</v>
      </c>
      <c r="C141" s="132" t="s">
        <v>386</v>
      </c>
      <c r="D141" s="112" t="s">
        <v>424</v>
      </c>
      <c r="E141" s="112" t="s">
        <v>261</v>
      </c>
      <c r="F141" s="134">
        <v>552582</v>
      </c>
      <c r="G141" s="134">
        <v>569488</v>
      </c>
      <c r="H141" s="111">
        <f>(G141-F141)*100/F141</f>
        <v>3.0594554292394611</v>
      </c>
      <c r="I141" s="9"/>
    </row>
    <row r="142" spans="1:9" ht="20.25" customHeight="1" x14ac:dyDescent="0.2">
      <c r="A142" s="257"/>
      <c r="B142" s="112" t="s">
        <v>262</v>
      </c>
      <c r="C142" s="132" t="s">
        <v>425</v>
      </c>
      <c r="D142" s="112" t="s">
        <v>426</v>
      </c>
      <c r="E142" s="112" t="s">
        <v>261</v>
      </c>
      <c r="F142" s="134">
        <v>481548</v>
      </c>
      <c r="G142" s="134">
        <v>485050</v>
      </c>
      <c r="H142" s="111">
        <f>(G142-F142)*100/F142</f>
        <v>0.72723799081296159</v>
      </c>
      <c r="I142" s="9"/>
    </row>
    <row r="143" spans="1:9" ht="9" customHeight="1" x14ac:dyDescent="0.2">
      <c r="A143" s="112"/>
      <c r="B143" s="145"/>
      <c r="C143" s="140"/>
      <c r="D143" s="140"/>
      <c r="E143" s="140"/>
      <c r="F143" s="146"/>
      <c r="G143" s="146"/>
      <c r="H143" s="111"/>
      <c r="I143" s="9"/>
    </row>
    <row r="144" spans="1:9" ht="30" x14ac:dyDescent="0.2">
      <c r="A144" s="125" t="s">
        <v>300</v>
      </c>
      <c r="B144" s="132"/>
      <c r="C144" s="132" t="s">
        <v>427</v>
      </c>
      <c r="D144" s="112" t="s">
        <v>100</v>
      </c>
      <c r="E144" s="112" t="s">
        <v>271</v>
      </c>
      <c r="F144" s="134">
        <v>84631</v>
      </c>
      <c r="G144" s="134">
        <v>81899</v>
      </c>
      <c r="H144" s="111">
        <f>(G144-F144)*100/F144</f>
        <v>-3.2281315357256797</v>
      </c>
      <c r="I144" s="9"/>
    </row>
    <row r="145" spans="1:9" ht="9" customHeight="1" x14ac:dyDescent="0.2">
      <c r="A145" s="125"/>
      <c r="B145" s="132"/>
      <c r="C145" s="132"/>
      <c r="D145" s="112"/>
      <c r="E145" s="112"/>
      <c r="F145" s="134"/>
      <c r="G145" s="134"/>
      <c r="H145" s="111"/>
      <c r="I145" s="9"/>
    </row>
    <row r="146" spans="1:9" ht="15.75" x14ac:dyDescent="0.2">
      <c r="A146" s="261" t="s">
        <v>306</v>
      </c>
      <c r="B146" s="132"/>
      <c r="C146" s="132" t="s">
        <v>428</v>
      </c>
      <c r="D146" s="112"/>
      <c r="E146" s="112"/>
      <c r="F146" s="134"/>
      <c r="G146" s="134"/>
      <c r="H146" s="111"/>
      <c r="I146" s="9"/>
    </row>
    <row r="147" spans="1:9" ht="15.75" x14ac:dyDescent="0.2">
      <c r="A147" s="262"/>
      <c r="B147" s="112" t="s">
        <v>400</v>
      </c>
      <c r="C147" s="132" t="s">
        <v>266</v>
      </c>
      <c r="D147" s="112"/>
      <c r="E147" s="112"/>
      <c r="F147" s="134"/>
      <c r="G147" s="134"/>
      <c r="H147" s="111"/>
      <c r="I147" s="9"/>
    </row>
    <row r="148" spans="1:9" ht="15.75" x14ac:dyDescent="0.2">
      <c r="A148" s="262"/>
      <c r="B148" s="112" t="s">
        <v>258</v>
      </c>
      <c r="C148" s="132" t="s">
        <v>429</v>
      </c>
      <c r="D148" s="112" t="s">
        <v>430</v>
      </c>
      <c r="E148" s="112" t="s">
        <v>261</v>
      </c>
      <c r="F148" s="134">
        <v>551310</v>
      </c>
      <c r="G148" s="134">
        <v>604799</v>
      </c>
      <c r="H148" s="111">
        <f>(G148-F148)*100/F148</f>
        <v>9.7021639368050643</v>
      </c>
      <c r="I148" s="9"/>
    </row>
    <row r="149" spans="1:9" ht="15.75" x14ac:dyDescent="0.2">
      <c r="A149" s="263"/>
      <c r="B149" s="112" t="s">
        <v>262</v>
      </c>
      <c r="C149" s="132" t="s">
        <v>431</v>
      </c>
      <c r="D149" s="112" t="s">
        <v>432</v>
      </c>
      <c r="E149" s="112" t="s">
        <v>261</v>
      </c>
      <c r="F149" s="134">
        <v>643728</v>
      </c>
      <c r="G149" s="134">
        <v>713802</v>
      </c>
      <c r="H149" s="111">
        <f>(G149-F149)*100/F149</f>
        <v>10.885653567966594</v>
      </c>
      <c r="I149" s="9"/>
    </row>
    <row r="150" spans="1:9" ht="9" customHeight="1" x14ac:dyDescent="0.2">
      <c r="A150" s="133"/>
      <c r="B150" s="112"/>
      <c r="C150" s="132"/>
      <c r="D150" s="112"/>
      <c r="E150" s="112"/>
      <c r="F150" s="134"/>
      <c r="G150" s="134"/>
      <c r="H150" s="111"/>
      <c r="I150" s="9"/>
    </row>
    <row r="151" spans="1:9" ht="15.75" x14ac:dyDescent="0.2">
      <c r="A151" s="261" t="s">
        <v>314</v>
      </c>
      <c r="B151" s="132"/>
      <c r="C151" s="132" t="s">
        <v>433</v>
      </c>
      <c r="D151" s="112"/>
      <c r="E151" s="112"/>
      <c r="F151" s="134"/>
      <c r="G151" s="134"/>
      <c r="H151" s="111"/>
      <c r="I151" s="9"/>
    </row>
    <row r="152" spans="1:9" ht="15.75" x14ac:dyDescent="0.2">
      <c r="A152" s="262"/>
      <c r="B152" s="112" t="s">
        <v>258</v>
      </c>
      <c r="C152" s="132" t="s">
        <v>434</v>
      </c>
      <c r="D152" s="112" t="s">
        <v>435</v>
      </c>
      <c r="E152" s="112" t="s">
        <v>261</v>
      </c>
      <c r="F152" s="134">
        <v>888764</v>
      </c>
      <c r="G152" s="134">
        <v>908946</v>
      </c>
      <c r="H152" s="111">
        <f>(G152-F152)*100/F152</f>
        <v>2.2707940465635423</v>
      </c>
      <c r="I152" s="9"/>
    </row>
    <row r="153" spans="1:9" ht="15.75" x14ac:dyDescent="0.2">
      <c r="A153" s="263"/>
      <c r="B153" s="112" t="s">
        <v>262</v>
      </c>
      <c r="C153" s="132" t="s">
        <v>436</v>
      </c>
      <c r="D153" s="112" t="s">
        <v>437</v>
      </c>
      <c r="E153" s="112" t="s">
        <v>261</v>
      </c>
      <c r="F153" s="134">
        <v>981181</v>
      </c>
      <c r="G153" s="134">
        <v>1017948</v>
      </c>
      <c r="H153" s="111">
        <f>(G153-F153)*100/F153</f>
        <v>3.7472189127184485</v>
      </c>
      <c r="I153" s="9"/>
    </row>
    <row r="154" spans="1:9" ht="30" x14ac:dyDescent="0.2">
      <c r="A154" s="125" t="s">
        <v>318</v>
      </c>
      <c r="B154" s="132"/>
      <c r="C154" s="132" t="s">
        <v>438</v>
      </c>
      <c r="D154" s="112" t="s">
        <v>121</v>
      </c>
      <c r="E154" s="112" t="s">
        <v>293</v>
      </c>
      <c r="F154" s="134">
        <v>48134</v>
      </c>
      <c r="G154" s="134">
        <v>45327</v>
      </c>
      <c r="H154" s="111">
        <f>(G154-F154)*100/F154</f>
        <v>-5.8316366809323972</v>
      </c>
      <c r="I154" s="9"/>
    </row>
    <row r="155" spans="1:9" ht="63" customHeight="1" x14ac:dyDescent="0.2">
      <c r="A155" s="261" t="s">
        <v>324</v>
      </c>
      <c r="B155" s="132"/>
      <c r="C155" s="132" t="s">
        <v>712</v>
      </c>
      <c r="D155" s="112" t="s">
        <v>128</v>
      </c>
      <c r="E155" s="112"/>
      <c r="F155" s="134"/>
      <c r="G155" s="134"/>
      <c r="H155" s="111"/>
      <c r="I155" s="9"/>
    </row>
    <row r="156" spans="1:9" ht="30" x14ac:dyDescent="0.2">
      <c r="A156" s="262"/>
      <c r="B156" s="147" t="s">
        <v>400</v>
      </c>
      <c r="C156" s="132" t="s">
        <v>439</v>
      </c>
      <c r="D156" s="112" t="s">
        <v>440</v>
      </c>
      <c r="E156" s="112" t="s">
        <v>301</v>
      </c>
      <c r="F156" s="134">
        <v>1520938</v>
      </c>
      <c r="G156" s="134">
        <v>1704732</v>
      </c>
      <c r="H156" s="111">
        <f>(G156-F156)*100/F156</f>
        <v>12.084253270021525</v>
      </c>
      <c r="I156" s="148"/>
    </row>
    <row r="157" spans="1:9" ht="30" x14ac:dyDescent="0.2">
      <c r="A157" s="263"/>
      <c r="B157" s="147" t="s">
        <v>406</v>
      </c>
      <c r="C157" s="132" t="s">
        <v>441</v>
      </c>
      <c r="D157" s="112" t="s">
        <v>442</v>
      </c>
      <c r="E157" s="112" t="s">
        <v>301</v>
      </c>
      <c r="F157" s="134">
        <v>1485923</v>
      </c>
      <c r="G157" s="134">
        <v>1507316</v>
      </c>
      <c r="H157" s="111">
        <f>(G157-F157)*100/F157</f>
        <v>1.4397112098002387</v>
      </c>
      <c r="I157" s="9"/>
    </row>
    <row r="158" spans="1:9" ht="9" customHeight="1" x14ac:dyDescent="0.2">
      <c r="A158" s="149"/>
      <c r="B158" s="112"/>
      <c r="C158" s="132"/>
      <c r="D158" s="112"/>
      <c r="E158" s="112"/>
      <c r="F158" s="134"/>
      <c r="G158" s="134"/>
      <c r="H158" s="111"/>
      <c r="I158" s="9"/>
    </row>
    <row r="159" spans="1:9" ht="33" customHeight="1" x14ac:dyDescent="0.2">
      <c r="A159" s="257" t="s">
        <v>330</v>
      </c>
      <c r="B159" s="132"/>
      <c r="C159" s="132" t="s">
        <v>443</v>
      </c>
      <c r="D159" s="112"/>
      <c r="E159" s="112"/>
      <c r="F159" s="134"/>
      <c r="G159" s="134"/>
      <c r="H159" s="111"/>
      <c r="I159" s="9"/>
    </row>
    <row r="160" spans="1:9" ht="15.75" x14ac:dyDescent="0.2">
      <c r="A160" s="257"/>
      <c r="B160" s="112" t="s">
        <v>258</v>
      </c>
      <c r="C160" s="132" t="s">
        <v>444</v>
      </c>
      <c r="D160" s="112" t="s">
        <v>445</v>
      </c>
      <c r="E160" s="112" t="s">
        <v>261</v>
      </c>
      <c r="F160" s="134">
        <v>2136979</v>
      </c>
      <c r="G160" s="134">
        <v>2178637</v>
      </c>
      <c r="H160" s="111">
        <f>(G160-F160)*100/F160</f>
        <v>1.9493874296378204</v>
      </c>
      <c r="I160" s="9"/>
    </row>
    <row r="161" spans="1:9" ht="15.75" x14ac:dyDescent="0.2">
      <c r="A161" s="257"/>
      <c r="B161" s="112" t="s">
        <v>262</v>
      </c>
      <c r="C161" s="132" t="s">
        <v>446</v>
      </c>
      <c r="D161" s="112" t="s">
        <v>447</v>
      </c>
      <c r="E161" s="112" t="s">
        <v>261</v>
      </c>
      <c r="F161" s="134">
        <v>3096555</v>
      </c>
      <c r="G161" s="134">
        <v>3194710</v>
      </c>
      <c r="H161" s="111">
        <f>(G161-F161)*100/F161</f>
        <v>3.1698129049863479</v>
      </c>
      <c r="I161" s="9"/>
    </row>
    <row r="162" spans="1:9" ht="15.75" x14ac:dyDescent="0.2">
      <c r="A162" s="261" t="s">
        <v>335</v>
      </c>
      <c r="B162" s="132"/>
      <c r="C162" s="132" t="s">
        <v>448</v>
      </c>
      <c r="D162" s="112" t="s">
        <v>449</v>
      </c>
      <c r="E162" s="145"/>
      <c r="F162" s="146"/>
      <c r="G162" s="146"/>
      <c r="H162" s="111"/>
      <c r="I162" s="9"/>
    </row>
    <row r="163" spans="1:9" ht="15.75" x14ac:dyDescent="0.2">
      <c r="A163" s="262"/>
      <c r="B163" s="112" t="s">
        <v>258</v>
      </c>
      <c r="C163" s="132" t="s">
        <v>450</v>
      </c>
      <c r="D163" s="112" t="s">
        <v>451</v>
      </c>
      <c r="E163" s="112" t="s">
        <v>293</v>
      </c>
      <c r="F163" s="150"/>
      <c r="G163" s="150"/>
      <c r="H163" s="111"/>
      <c r="I163" s="9"/>
    </row>
    <row r="164" spans="1:9" ht="15.75" x14ac:dyDescent="0.2">
      <c r="A164" s="262"/>
      <c r="B164" s="112" t="s">
        <v>262</v>
      </c>
      <c r="C164" s="132" t="s">
        <v>452</v>
      </c>
      <c r="D164" s="112" t="s">
        <v>453</v>
      </c>
      <c r="E164" s="112" t="s">
        <v>293</v>
      </c>
      <c r="F164" s="150"/>
      <c r="G164" s="150"/>
      <c r="H164" s="151"/>
      <c r="I164" s="9"/>
    </row>
    <row r="165" spans="1:9" ht="15.75" x14ac:dyDescent="0.2">
      <c r="A165" s="262"/>
      <c r="B165" s="112" t="s">
        <v>265</v>
      </c>
      <c r="C165" s="132" t="s">
        <v>454</v>
      </c>
      <c r="D165" s="112" t="s">
        <v>455</v>
      </c>
      <c r="E165" s="112" t="s">
        <v>293</v>
      </c>
      <c r="F165" s="150"/>
      <c r="G165" s="150"/>
      <c r="H165" s="111"/>
      <c r="I165" s="9"/>
    </row>
    <row r="166" spans="1:9" ht="15.75" x14ac:dyDescent="0.2">
      <c r="A166" s="262"/>
      <c r="B166" s="112" t="s">
        <v>410</v>
      </c>
      <c r="C166" s="132" t="s">
        <v>456</v>
      </c>
      <c r="D166" s="112" t="s">
        <v>457</v>
      </c>
      <c r="E166" s="112" t="s">
        <v>293</v>
      </c>
      <c r="F166" s="150"/>
      <c r="G166" s="150"/>
      <c r="H166" s="111"/>
      <c r="I166" s="9"/>
    </row>
    <row r="167" spans="1:9" ht="15.75" x14ac:dyDescent="0.2">
      <c r="A167" s="263"/>
      <c r="B167" s="112" t="s">
        <v>413</v>
      </c>
      <c r="C167" s="132" t="s">
        <v>458</v>
      </c>
      <c r="D167" s="112" t="s">
        <v>459</v>
      </c>
      <c r="E167" s="112" t="s">
        <v>293</v>
      </c>
      <c r="F167" s="150"/>
      <c r="G167" s="150"/>
      <c r="H167" s="111"/>
      <c r="I167" s="93"/>
    </row>
    <row r="168" spans="1:9" ht="9" customHeight="1" x14ac:dyDescent="0.2">
      <c r="A168" s="149"/>
      <c r="B168" s="139"/>
      <c r="C168" s="140"/>
      <c r="D168" s="141"/>
      <c r="E168" s="141"/>
      <c r="F168" s="142"/>
      <c r="G168" s="142"/>
      <c r="H168" s="111"/>
      <c r="I168" s="93"/>
    </row>
    <row r="169" spans="1:9" ht="15.75" x14ac:dyDescent="0.2">
      <c r="A169" s="257" t="s">
        <v>343</v>
      </c>
      <c r="B169" s="152"/>
      <c r="C169" s="132" t="s">
        <v>460</v>
      </c>
      <c r="D169" s="153"/>
      <c r="E169" s="153"/>
      <c r="F169" s="134"/>
      <c r="G169" s="134"/>
      <c r="H169" s="111"/>
      <c r="I169" s="93"/>
    </row>
    <row r="170" spans="1:9" ht="24" customHeight="1" x14ac:dyDescent="0.2">
      <c r="A170" s="257"/>
      <c r="B170" s="112" t="s">
        <v>258</v>
      </c>
      <c r="C170" s="132" t="s">
        <v>461</v>
      </c>
      <c r="D170" s="112" t="s">
        <v>462</v>
      </c>
      <c r="E170" s="112" t="s">
        <v>271</v>
      </c>
      <c r="F170" s="134">
        <v>130968</v>
      </c>
      <c r="G170" s="134">
        <v>126507</v>
      </c>
      <c r="H170" s="111">
        <f>(G170-F170)*100/F170</f>
        <v>-3.406175554333883</v>
      </c>
      <c r="I170" s="93"/>
    </row>
    <row r="171" spans="1:9" ht="9" customHeight="1" x14ac:dyDescent="0.2">
      <c r="A171" s="149"/>
      <c r="B171" s="139"/>
      <c r="C171" s="140"/>
      <c r="D171" s="141"/>
      <c r="E171" s="141"/>
      <c r="F171" s="142"/>
      <c r="G171" s="142"/>
      <c r="H171" s="154"/>
      <c r="I171" s="93"/>
    </row>
    <row r="172" spans="1:9" ht="30" x14ac:dyDescent="0.2">
      <c r="A172" s="257" t="s">
        <v>463</v>
      </c>
      <c r="B172" s="136"/>
      <c r="C172" s="155" t="s">
        <v>464</v>
      </c>
      <c r="D172" s="156"/>
      <c r="E172" s="157"/>
      <c r="F172" s="158"/>
      <c r="G172" s="158"/>
      <c r="H172" s="111"/>
      <c r="I172" s="93"/>
    </row>
    <row r="173" spans="1:9" ht="48" customHeight="1" x14ac:dyDescent="0.2">
      <c r="A173" s="257"/>
      <c r="B173" s="112" t="s">
        <v>258</v>
      </c>
      <c r="C173" s="159" t="s">
        <v>465</v>
      </c>
      <c r="D173" s="112" t="s">
        <v>466</v>
      </c>
      <c r="E173" s="112" t="s">
        <v>271</v>
      </c>
      <c r="F173" s="134">
        <v>1498821</v>
      </c>
      <c r="G173" s="134">
        <v>1514958</v>
      </c>
      <c r="H173" s="111">
        <f>(G173-F173)*100/F173</f>
        <v>1.0766462439477429</v>
      </c>
      <c r="I173" s="93"/>
    </row>
    <row r="174" spans="1:9" ht="45.75" customHeight="1" x14ac:dyDescent="0.2">
      <c r="A174" s="257"/>
      <c r="B174" s="112" t="s">
        <v>262</v>
      </c>
      <c r="C174" s="159" t="s">
        <v>467</v>
      </c>
      <c r="D174" s="112" t="s">
        <v>468</v>
      </c>
      <c r="E174" s="112" t="s">
        <v>271</v>
      </c>
      <c r="F174" s="134">
        <v>1254075</v>
      </c>
      <c r="G174" s="134">
        <v>1268681</v>
      </c>
      <c r="H174" s="111">
        <f>(G174-F174)*100/F174</f>
        <v>1.1646831329864642</v>
      </c>
      <c r="I174" s="93"/>
    </row>
    <row r="175" spans="1:9" ht="9" customHeight="1" x14ac:dyDescent="0.2">
      <c r="A175" s="160"/>
      <c r="B175" s="141"/>
      <c r="C175" s="161"/>
      <c r="D175" s="141"/>
      <c r="E175" s="141"/>
      <c r="F175" s="142"/>
      <c r="G175" s="142"/>
      <c r="H175" s="111"/>
      <c r="I175" s="93"/>
    </row>
    <row r="176" spans="1:9" ht="30" x14ac:dyDescent="0.2">
      <c r="A176" s="125" t="s">
        <v>469</v>
      </c>
      <c r="B176" s="112"/>
      <c r="C176" s="159" t="s">
        <v>470</v>
      </c>
      <c r="D176" s="112" t="s">
        <v>145</v>
      </c>
      <c r="E176" s="112" t="s">
        <v>271</v>
      </c>
      <c r="F176" s="134">
        <v>1649603</v>
      </c>
      <c r="G176" s="134">
        <v>1674188</v>
      </c>
      <c r="H176" s="111">
        <f>(G176-F176)*100/F176</f>
        <v>1.4903585893090641</v>
      </c>
      <c r="I176" s="148"/>
    </row>
    <row r="177" spans="1:9" ht="9" customHeight="1" x14ac:dyDescent="0.2">
      <c r="A177" s="160"/>
      <c r="B177" s="141"/>
      <c r="C177" s="161"/>
      <c r="D177" s="141"/>
      <c r="E177" s="141"/>
      <c r="F177" s="142"/>
      <c r="G177" s="142"/>
      <c r="H177" s="111"/>
      <c r="I177" s="93"/>
    </row>
    <row r="178" spans="1:9" ht="45" x14ac:dyDescent="0.2">
      <c r="A178" s="125" t="s">
        <v>471</v>
      </c>
      <c r="B178" s="112"/>
      <c r="C178" s="159" t="s">
        <v>472</v>
      </c>
      <c r="D178" s="112" t="s">
        <v>148</v>
      </c>
      <c r="E178" s="112" t="s">
        <v>271</v>
      </c>
      <c r="F178" s="134">
        <v>22596</v>
      </c>
      <c r="G178" s="134">
        <v>23518</v>
      </c>
      <c r="H178" s="111">
        <f>(G178-F178)*100/F178</f>
        <v>4.0803682067622589</v>
      </c>
      <c r="I178" s="148"/>
    </row>
    <row r="179" spans="1:9" ht="34.5" customHeight="1" x14ac:dyDescent="0.2">
      <c r="A179" s="125" t="s">
        <v>473</v>
      </c>
      <c r="B179" s="112"/>
      <c r="C179" s="159" t="s">
        <v>474</v>
      </c>
      <c r="D179" s="112" t="s">
        <v>151</v>
      </c>
      <c r="E179" s="112" t="s">
        <v>271</v>
      </c>
      <c r="F179" s="134">
        <v>100578</v>
      </c>
      <c r="G179" s="134">
        <v>99544</v>
      </c>
      <c r="H179" s="111">
        <f>(G179-F179)*100/F179</f>
        <v>-1.0280578257670663</v>
      </c>
    </row>
    <row r="180" spans="1:9" ht="9" customHeight="1" x14ac:dyDescent="0.2">
      <c r="A180" s="141"/>
      <c r="B180" s="140"/>
      <c r="C180" s="140"/>
      <c r="D180" s="140"/>
      <c r="E180" s="140"/>
      <c r="F180" s="146"/>
      <c r="G180" s="146"/>
      <c r="H180" s="162"/>
      <c r="I180" s="93"/>
    </row>
    <row r="181" spans="1:9" ht="15.75" customHeight="1" x14ac:dyDescent="0.2">
      <c r="A181" s="264" t="s">
        <v>475</v>
      </c>
      <c r="B181" s="265"/>
      <c r="C181" s="265"/>
      <c r="D181" s="163"/>
      <c r="E181" s="163"/>
      <c r="F181" s="164"/>
      <c r="G181" s="164"/>
      <c r="H181" s="162"/>
      <c r="I181" s="9"/>
    </row>
    <row r="182" spans="1:9" ht="9" customHeight="1" x14ac:dyDescent="0.2">
      <c r="A182" s="165"/>
      <c r="B182" s="130"/>
      <c r="C182" s="131"/>
      <c r="D182" s="131"/>
      <c r="E182" s="131"/>
      <c r="F182" s="166"/>
      <c r="G182" s="166"/>
      <c r="H182" s="162"/>
      <c r="I182" s="9"/>
    </row>
    <row r="183" spans="1:9" ht="31.5" x14ac:dyDescent="0.2">
      <c r="A183" s="261" t="s">
        <v>476</v>
      </c>
      <c r="B183" s="167"/>
      <c r="C183" s="167" t="s">
        <v>477</v>
      </c>
      <c r="D183" s="113"/>
      <c r="E183" s="114"/>
      <c r="F183" s="115"/>
      <c r="G183" s="115"/>
      <c r="H183" s="111"/>
      <c r="I183" s="9"/>
    </row>
    <row r="184" spans="1:9" ht="9" customHeight="1" x14ac:dyDescent="0.2">
      <c r="A184" s="262"/>
      <c r="B184" s="152"/>
      <c r="C184" s="153"/>
      <c r="D184" s="153"/>
      <c r="E184" s="153"/>
      <c r="F184" s="168"/>
      <c r="G184" s="168"/>
      <c r="H184" s="111"/>
      <c r="I184" s="9"/>
    </row>
    <row r="185" spans="1:9" ht="15.75" x14ac:dyDescent="0.2">
      <c r="A185" s="262"/>
      <c r="B185" s="112" t="s">
        <v>258</v>
      </c>
      <c r="C185" s="132" t="s">
        <v>478</v>
      </c>
      <c r="D185" s="112" t="s">
        <v>479</v>
      </c>
      <c r="E185" s="112" t="s">
        <v>271</v>
      </c>
      <c r="F185" s="134">
        <v>162864</v>
      </c>
      <c r="G185" s="134">
        <v>170819</v>
      </c>
      <c r="H185" s="111">
        <f>(G185-F185)*100/F185</f>
        <v>4.8844434620296688</v>
      </c>
      <c r="I185" s="9"/>
    </row>
    <row r="186" spans="1:9" ht="15.75" x14ac:dyDescent="0.2">
      <c r="A186" s="262"/>
      <c r="B186" s="112" t="s">
        <v>262</v>
      </c>
      <c r="C186" s="132" t="s">
        <v>480</v>
      </c>
      <c r="D186" s="112" t="s">
        <v>481</v>
      </c>
      <c r="E186" s="112" t="s">
        <v>271</v>
      </c>
      <c r="F186" s="134">
        <v>261515</v>
      </c>
      <c r="G186" s="134">
        <v>277286</v>
      </c>
      <c r="H186" s="111">
        <f>(G186-F186)*100/F186</f>
        <v>6.0306292182092802</v>
      </c>
      <c r="I186" s="9"/>
    </row>
    <row r="187" spans="1:9" ht="21" customHeight="1" x14ac:dyDescent="0.2">
      <c r="A187" s="262"/>
      <c r="B187" s="112" t="s">
        <v>265</v>
      </c>
      <c r="C187" s="132" t="s">
        <v>482</v>
      </c>
      <c r="D187" s="112" t="s">
        <v>483</v>
      </c>
      <c r="E187" s="112" t="s">
        <v>271</v>
      </c>
      <c r="F187" s="134">
        <v>367617</v>
      </c>
      <c r="G187" s="134">
        <v>386629</v>
      </c>
      <c r="H187" s="111">
        <f>(G187-F187)*100/F187</f>
        <v>5.1716868371158027</v>
      </c>
      <c r="I187" s="9"/>
    </row>
    <row r="188" spans="1:9" s="175" customFormat="1" ht="30" x14ac:dyDescent="0.2">
      <c r="A188" s="169"/>
      <c r="B188" s="170" t="s">
        <v>410</v>
      </c>
      <c r="C188" s="171" t="s">
        <v>484</v>
      </c>
      <c r="D188" s="170" t="s">
        <v>485</v>
      </c>
      <c r="E188" s="170" t="s">
        <v>271</v>
      </c>
      <c r="F188" s="172"/>
      <c r="G188" s="172"/>
      <c r="H188" s="173"/>
      <c r="I188" s="174" t="s">
        <v>486</v>
      </c>
    </row>
    <row r="189" spans="1:9" s="175" customFormat="1" ht="26.25" customHeight="1" x14ac:dyDescent="0.2">
      <c r="A189" s="169"/>
      <c r="B189" s="170" t="s">
        <v>413</v>
      </c>
      <c r="C189" s="171" t="s">
        <v>487</v>
      </c>
      <c r="D189" s="170" t="s">
        <v>488</v>
      </c>
      <c r="E189" s="170" t="s">
        <v>271</v>
      </c>
      <c r="F189" s="172"/>
      <c r="G189" s="172"/>
      <c r="H189" s="173"/>
      <c r="I189" s="174" t="s">
        <v>486</v>
      </c>
    </row>
    <row r="190" spans="1:9" ht="15.75" x14ac:dyDescent="0.2">
      <c r="A190" s="112"/>
      <c r="B190" s="116"/>
      <c r="C190" s="118"/>
      <c r="D190" s="118"/>
      <c r="E190" s="118"/>
      <c r="F190" s="119"/>
      <c r="G190" s="119"/>
      <c r="H190" s="176"/>
      <c r="I190" s="9"/>
    </row>
    <row r="191" spans="1:9" ht="31.5" x14ac:dyDescent="0.2">
      <c r="A191" s="261" t="s">
        <v>489</v>
      </c>
      <c r="B191" s="132"/>
      <c r="C191" s="167" t="s">
        <v>477</v>
      </c>
      <c r="D191" s="113"/>
      <c r="E191" s="114"/>
      <c r="F191" s="115"/>
      <c r="G191" s="115"/>
      <c r="H191" s="111"/>
      <c r="I191" s="9"/>
    </row>
    <row r="192" spans="1:9" ht="22.5" customHeight="1" x14ac:dyDescent="0.2">
      <c r="A192" s="262"/>
      <c r="B192" s="112" t="s">
        <v>258</v>
      </c>
      <c r="C192" s="132" t="s">
        <v>490</v>
      </c>
      <c r="D192" s="120" t="s">
        <v>491</v>
      </c>
      <c r="E192" s="120" t="s">
        <v>271</v>
      </c>
      <c r="F192" s="137">
        <v>222328</v>
      </c>
      <c r="G192" s="137">
        <v>225326</v>
      </c>
      <c r="H192" s="111">
        <f>(G192-F192)*100/F192</f>
        <v>1.3484581339282502</v>
      </c>
      <c r="I192" s="9"/>
    </row>
    <row r="193" spans="1:10" ht="22.5" customHeight="1" x14ac:dyDescent="0.2">
      <c r="A193" s="262"/>
      <c r="B193" s="112" t="s">
        <v>262</v>
      </c>
      <c r="C193" s="132" t="s">
        <v>492</v>
      </c>
      <c r="D193" s="112" t="s">
        <v>493</v>
      </c>
      <c r="E193" s="112" t="s">
        <v>271</v>
      </c>
      <c r="F193" s="134">
        <v>321513</v>
      </c>
      <c r="G193" s="134">
        <v>332314</v>
      </c>
      <c r="H193" s="111">
        <f>(G193-F193)*100/F193</f>
        <v>3.3594287011722699</v>
      </c>
      <c r="I193" s="9"/>
    </row>
    <row r="194" spans="1:10" ht="22.5" customHeight="1" x14ac:dyDescent="0.2">
      <c r="A194" s="262"/>
      <c r="B194" s="112" t="s">
        <v>265</v>
      </c>
      <c r="C194" s="132" t="s">
        <v>494</v>
      </c>
      <c r="D194" s="112" t="s">
        <v>495</v>
      </c>
      <c r="E194" s="112" t="s">
        <v>271</v>
      </c>
      <c r="F194" s="134">
        <v>397878</v>
      </c>
      <c r="G194" s="134">
        <v>414539</v>
      </c>
      <c r="H194" s="111">
        <f>(G194-F194)*100/F194</f>
        <v>4.1874644991680867</v>
      </c>
      <c r="I194" s="9"/>
    </row>
    <row r="195" spans="1:10" ht="30.75" customHeight="1" x14ac:dyDescent="0.2">
      <c r="A195" s="262"/>
      <c r="B195" s="123" t="s">
        <v>410</v>
      </c>
      <c r="C195" s="124" t="s">
        <v>496</v>
      </c>
      <c r="D195" s="123" t="s">
        <v>497</v>
      </c>
      <c r="E195" s="123" t="s">
        <v>271</v>
      </c>
      <c r="F195" s="135">
        <v>652582</v>
      </c>
      <c r="G195" s="135">
        <v>690419</v>
      </c>
      <c r="H195" s="154">
        <f>(G195-F195)*100/F195</f>
        <v>5.7980453031189949</v>
      </c>
      <c r="I195" s="9"/>
    </row>
    <row r="196" spans="1:10" ht="30.75" customHeight="1" x14ac:dyDescent="0.2">
      <c r="A196" s="263"/>
      <c r="B196" s="112" t="s">
        <v>498</v>
      </c>
      <c r="C196" s="132" t="s">
        <v>499</v>
      </c>
      <c r="D196" s="112" t="s">
        <v>500</v>
      </c>
      <c r="E196" s="112" t="s">
        <v>271</v>
      </c>
      <c r="F196" s="134">
        <v>1279715</v>
      </c>
      <c r="G196" s="134">
        <v>1398997</v>
      </c>
      <c r="H196" s="111">
        <f>(G196-F196)*100/F196</f>
        <v>9.3209816248149</v>
      </c>
      <c r="I196" s="9"/>
    </row>
    <row r="197" spans="1:10" ht="15.75" x14ac:dyDescent="0.2">
      <c r="A197" s="120"/>
      <c r="B197" s="177"/>
      <c r="C197" s="178"/>
      <c r="D197" s="178"/>
      <c r="E197" s="178"/>
      <c r="F197" s="166"/>
      <c r="G197" s="166"/>
      <c r="H197" s="176"/>
      <c r="I197" s="9"/>
    </row>
    <row r="198" spans="1:10" ht="48.75" customHeight="1" x14ac:dyDescent="0.2">
      <c r="A198" s="261" t="s">
        <v>501</v>
      </c>
      <c r="B198" s="112"/>
      <c r="C198" s="132" t="s">
        <v>502</v>
      </c>
      <c r="D198" s="179"/>
      <c r="E198" s="180"/>
      <c r="F198" s="110"/>
      <c r="G198" s="110"/>
      <c r="H198" s="111"/>
      <c r="I198" s="9"/>
    </row>
    <row r="199" spans="1:10" ht="30" x14ac:dyDescent="0.2">
      <c r="A199" s="262"/>
      <c r="B199" s="112" t="s">
        <v>258</v>
      </c>
      <c r="C199" s="132" t="s">
        <v>490</v>
      </c>
      <c r="D199" s="112" t="s">
        <v>503</v>
      </c>
      <c r="E199" s="112" t="s">
        <v>271</v>
      </c>
      <c r="F199" s="134">
        <v>144211</v>
      </c>
      <c r="G199" s="134">
        <v>140738</v>
      </c>
      <c r="H199" s="111">
        <f>(G199-F199)*100/F199</f>
        <v>-2.4082767611347262</v>
      </c>
      <c r="I199" s="9"/>
    </row>
    <row r="200" spans="1:10" ht="27" customHeight="1" x14ac:dyDescent="0.2">
      <c r="A200" s="262"/>
      <c r="B200" s="112" t="s">
        <v>262</v>
      </c>
      <c r="C200" s="132" t="s">
        <v>504</v>
      </c>
      <c r="D200" s="112" t="s">
        <v>505</v>
      </c>
      <c r="E200" s="112" t="s">
        <v>271</v>
      </c>
      <c r="F200" s="134">
        <v>177460</v>
      </c>
      <c r="G200" s="134">
        <v>181117</v>
      </c>
      <c r="H200" s="111">
        <f>(G200-F200)*100/F200</f>
        <v>2.0607460836244789</v>
      </c>
      <c r="I200" s="9"/>
    </row>
    <row r="201" spans="1:10" ht="27" customHeight="1" x14ac:dyDescent="0.2">
      <c r="A201" s="262"/>
      <c r="B201" s="112" t="s">
        <v>265</v>
      </c>
      <c r="C201" s="132" t="s">
        <v>506</v>
      </c>
      <c r="D201" s="112" t="s">
        <v>507</v>
      </c>
      <c r="E201" s="112" t="s">
        <v>271</v>
      </c>
      <c r="F201" s="134">
        <v>214399</v>
      </c>
      <c r="G201" s="134">
        <v>214053</v>
      </c>
      <c r="H201" s="111">
        <f>(G201-F201)*100/F201</f>
        <v>-0.16138134972644461</v>
      </c>
      <c r="I201" s="9"/>
    </row>
    <row r="202" spans="1:10" ht="26.25" customHeight="1" x14ac:dyDescent="0.2">
      <c r="A202" s="262"/>
      <c r="B202" s="112" t="s">
        <v>410</v>
      </c>
      <c r="C202" s="132" t="s">
        <v>508</v>
      </c>
      <c r="D202" s="112" t="s">
        <v>509</v>
      </c>
      <c r="E202" s="112" t="s">
        <v>271</v>
      </c>
      <c r="F202" s="134">
        <v>273786</v>
      </c>
      <c r="G202" s="134">
        <v>276730</v>
      </c>
      <c r="H202" s="111">
        <f>(G202-F202)*100/F202</f>
        <v>1.0752923816411357</v>
      </c>
      <c r="I202" s="9"/>
    </row>
    <row r="203" spans="1:10" ht="23.25" customHeight="1" x14ac:dyDescent="0.2">
      <c r="A203" s="263"/>
      <c r="B203" s="112" t="s">
        <v>413</v>
      </c>
      <c r="C203" s="132" t="s">
        <v>510</v>
      </c>
      <c r="D203" s="112" t="s">
        <v>511</v>
      </c>
      <c r="E203" s="112" t="s">
        <v>271</v>
      </c>
      <c r="F203" s="134">
        <v>264477</v>
      </c>
      <c r="G203" s="134">
        <v>268447</v>
      </c>
      <c r="H203" s="111">
        <f>(G203-F203)*100/F203</f>
        <v>1.5010757079065475</v>
      </c>
      <c r="I203" s="9"/>
    </row>
    <row r="204" spans="1:10" ht="15.75" x14ac:dyDescent="0.2">
      <c r="A204" s="112"/>
      <c r="B204" s="177"/>
      <c r="C204" s="178"/>
      <c r="D204" s="178"/>
      <c r="E204" s="178"/>
      <c r="F204" s="166"/>
      <c r="G204" s="166"/>
      <c r="H204" s="176"/>
      <c r="I204" s="9"/>
    </row>
    <row r="205" spans="1:10" ht="18" customHeight="1" x14ac:dyDescent="0.2">
      <c r="A205" s="261" t="s">
        <v>512</v>
      </c>
      <c r="B205" s="112"/>
      <c r="C205" s="132" t="s">
        <v>513</v>
      </c>
      <c r="D205" s="179"/>
      <c r="E205" s="180"/>
      <c r="F205" s="110"/>
      <c r="G205" s="110"/>
      <c r="H205" s="111"/>
      <c r="I205" s="9"/>
    </row>
    <row r="206" spans="1:10" ht="15.75" x14ac:dyDescent="0.2">
      <c r="A206" s="262"/>
      <c r="B206" s="112" t="s">
        <v>258</v>
      </c>
      <c r="C206" s="132" t="s">
        <v>514</v>
      </c>
      <c r="D206" s="112" t="s">
        <v>515</v>
      </c>
      <c r="E206" s="112" t="s">
        <v>271</v>
      </c>
      <c r="F206" s="137">
        <v>24506</v>
      </c>
      <c r="G206" s="137">
        <v>26031</v>
      </c>
      <c r="H206" s="111">
        <f>(G206-F206)*100/F206</f>
        <v>6.2229658042928264</v>
      </c>
      <c r="I206" s="9"/>
    </row>
    <row r="207" spans="1:10" ht="15.75" x14ac:dyDescent="0.2">
      <c r="A207" s="262"/>
      <c r="B207" s="112" t="s">
        <v>262</v>
      </c>
      <c r="C207" s="132" t="s">
        <v>516</v>
      </c>
      <c r="D207" s="112" t="s">
        <v>517</v>
      </c>
      <c r="E207" s="112" t="s">
        <v>271</v>
      </c>
      <c r="F207" s="137">
        <v>49935</v>
      </c>
      <c r="G207" s="137">
        <v>51880</v>
      </c>
      <c r="H207" s="111">
        <f>(G207-F207)*100/F207</f>
        <v>3.8950635826574547</v>
      </c>
      <c r="I207" s="9"/>
      <c r="J207" s="181"/>
    </row>
    <row r="208" spans="1:10" ht="15.75" x14ac:dyDescent="0.2">
      <c r="A208" s="262"/>
      <c r="B208" s="112" t="s">
        <v>265</v>
      </c>
      <c r="C208" s="132" t="s">
        <v>518</v>
      </c>
      <c r="D208" s="112" t="s">
        <v>519</v>
      </c>
      <c r="E208" s="112" t="s">
        <v>271</v>
      </c>
      <c r="F208" s="137">
        <v>69073</v>
      </c>
      <c r="G208" s="137">
        <v>72992</v>
      </c>
      <c r="H208" s="111">
        <f>(G208-F208)*100/F208</f>
        <v>5.6737075268194515</v>
      </c>
      <c r="I208" s="9"/>
    </row>
    <row r="209" spans="1:9" ht="17.25" customHeight="1" x14ac:dyDescent="0.2">
      <c r="A209" s="262"/>
      <c r="B209" s="112" t="s">
        <v>410</v>
      </c>
      <c r="C209" s="132" t="s">
        <v>520</v>
      </c>
      <c r="D209" s="182" t="s">
        <v>521</v>
      </c>
      <c r="E209" s="112" t="s">
        <v>271</v>
      </c>
      <c r="F209" s="137">
        <v>121553</v>
      </c>
      <c r="G209" s="137">
        <v>129752</v>
      </c>
      <c r="H209" s="111">
        <f>(G209-F209)*100/F209</f>
        <v>6.7452057950030024</v>
      </c>
      <c r="I209" s="9"/>
    </row>
    <row r="210" spans="1:9" ht="21" customHeight="1" x14ac:dyDescent="0.2">
      <c r="A210" s="263"/>
      <c r="B210" s="123" t="s">
        <v>413</v>
      </c>
      <c r="C210" s="124" t="s">
        <v>522</v>
      </c>
      <c r="D210" s="123" t="s">
        <v>523</v>
      </c>
      <c r="E210" s="123" t="s">
        <v>271</v>
      </c>
      <c r="F210" s="183">
        <v>113395</v>
      </c>
      <c r="G210" s="183">
        <v>121469</v>
      </c>
      <c r="H210" s="111">
        <f>(G210-F210)*100/F210</f>
        <v>7.1202433969751748</v>
      </c>
      <c r="I210" s="9"/>
    </row>
    <row r="211" spans="1:9" ht="19.5" customHeight="1" x14ac:dyDescent="0.2">
      <c r="A211" s="112"/>
      <c r="B211" s="113"/>
      <c r="C211" s="114"/>
      <c r="D211" s="114"/>
      <c r="E211" s="114"/>
      <c r="F211" s="115"/>
      <c r="G211" s="115"/>
      <c r="H211" s="111"/>
      <c r="I211" s="9"/>
    </row>
    <row r="212" spans="1:9" ht="30.75" customHeight="1" x14ac:dyDescent="0.2">
      <c r="A212" s="257" t="s">
        <v>524</v>
      </c>
      <c r="B212" s="120"/>
      <c r="C212" s="184" t="s">
        <v>525</v>
      </c>
      <c r="D212" s="113"/>
      <c r="E212" s="114"/>
      <c r="F212" s="115"/>
      <c r="G212" s="115"/>
      <c r="H212" s="111"/>
      <c r="I212" s="9"/>
    </row>
    <row r="213" spans="1:9" ht="15.75" x14ac:dyDescent="0.2">
      <c r="A213" s="257"/>
      <c r="B213" s="112" t="s">
        <v>258</v>
      </c>
      <c r="C213" s="132" t="s">
        <v>526</v>
      </c>
      <c r="D213" s="120" t="s">
        <v>527</v>
      </c>
      <c r="E213" s="120" t="s">
        <v>271</v>
      </c>
      <c r="F213" s="137">
        <v>164298</v>
      </c>
      <c r="G213" s="137">
        <v>172326</v>
      </c>
      <c r="H213" s="111">
        <f t="shared" ref="H213:H221" si="2">(G213-F213)*100/F213</f>
        <v>4.8862432896322536</v>
      </c>
      <c r="I213" s="9"/>
    </row>
    <row r="214" spans="1:9" ht="15.75" x14ac:dyDescent="0.2">
      <c r="A214" s="257"/>
      <c r="B214" s="112" t="s">
        <v>262</v>
      </c>
      <c r="C214" s="132" t="s">
        <v>528</v>
      </c>
      <c r="D214" s="112" t="s">
        <v>529</v>
      </c>
      <c r="E214" s="112" t="s">
        <v>271</v>
      </c>
      <c r="F214" s="134">
        <v>258998</v>
      </c>
      <c r="G214" s="134">
        <v>274167</v>
      </c>
      <c r="H214" s="111">
        <f t="shared" si="2"/>
        <v>5.8568019830268963</v>
      </c>
      <c r="I214" s="9"/>
    </row>
    <row r="215" spans="1:9" ht="25.5" customHeight="1" x14ac:dyDescent="0.2">
      <c r="A215" s="257"/>
      <c r="B215" s="112" t="s">
        <v>265</v>
      </c>
      <c r="C215" s="132" t="s">
        <v>482</v>
      </c>
      <c r="D215" s="112" t="s">
        <v>530</v>
      </c>
      <c r="E215" s="112" t="s">
        <v>271</v>
      </c>
      <c r="F215" s="185">
        <v>361056</v>
      </c>
      <c r="G215" s="185">
        <v>378947</v>
      </c>
      <c r="H215" s="111">
        <f t="shared" si="2"/>
        <v>4.9551870070016841</v>
      </c>
      <c r="I215" s="9"/>
    </row>
    <row r="216" spans="1:9" s="175" customFormat="1" ht="21" customHeight="1" x14ac:dyDescent="0.2">
      <c r="A216" s="169"/>
      <c r="B216" s="170" t="s">
        <v>410</v>
      </c>
      <c r="C216" s="171" t="s">
        <v>484</v>
      </c>
      <c r="D216" s="170" t="s">
        <v>531</v>
      </c>
      <c r="E216" s="170" t="s">
        <v>271</v>
      </c>
      <c r="F216" s="172"/>
      <c r="G216" s="172"/>
      <c r="H216" s="173"/>
      <c r="I216" s="174" t="s">
        <v>486</v>
      </c>
    </row>
    <row r="217" spans="1:9" s="175" customFormat="1" ht="21" customHeight="1" x14ac:dyDescent="0.2">
      <c r="A217" s="169"/>
      <c r="B217" s="186" t="s">
        <v>413</v>
      </c>
      <c r="C217" s="171" t="s">
        <v>487</v>
      </c>
      <c r="D217" s="170" t="s">
        <v>532</v>
      </c>
      <c r="E217" s="170" t="s">
        <v>271</v>
      </c>
      <c r="F217" s="172"/>
      <c r="G217" s="172"/>
      <c r="H217" s="173"/>
      <c r="I217" s="174" t="s">
        <v>486</v>
      </c>
    </row>
    <row r="218" spans="1:9" ht="15.75" x14ac:dyDescent="0.2">
      <c r="A218" s="169"/>
      <c r="B218" s="112"/>
      <c r="C218" s="132"/>
      <c r="D218" s="112"/>
      <c r="E218" s="112"/>
      <c r="F218" s="134"/>
      <c r="G218" s="134"/>
      <c r="H218" s="111"/>
      <c r="I218" s="9"/>
    </row>
    <row r="219" spans="1:9" ht="21" customHeight="1" x14ac:dyDescent="0.2">
      <c r="A219" s="257" t="s">
        <v>533</v>
      </c>
      <c r="B219" s="112" t="s">
        <v>416</v>
      </c>
      <c r="C219" s="132" t="s">
        <v>490</v>
      </c>
      <c r="D219" s="112" t="s">
        <v>534</v>
      </c>
      <c r="E219" s="112" t="s">
        <v>271</v>
      </c>
      <c r="F219" s="134">
        <v>218360</v>
      </c>
      <c r="G219" s="134">
        <v>221669</v>
      </c>
      <c r="H219" s="111">
        <f t="shared" si="2"/>
        <v>1.5153874335958968</v>
      </c>
      <c r="I219" s="9"/>
    </row>
    <row r="220" spans="1:9" ht="21" customHeight="1" x14ac:dyDescent="0.2">
      <c r="A220" s="257"/>
      <c r="B220" s="112" t="s">
        <v>535</v>
      </c>
      <c r="C220" s="132" t="s">
        <v>504</v>
      </c>
      <c r="D220" s="112" t="s">
        <v>536</v>
      </c>
      <c r="E220" s="112" t="s">
        <v>271</v>
      </c>
      <c r="F220" s="134">
        <v>318862</v>
      </c>
      <c r="G220" s="134">
        <v>323510</v>
      </c>
      <c r="H220" s="111">
        <f t="shared" si="2"/>
        <v>1.457683888327866</v>
      </c>
      <c r="I220" s="9"/>
    </row>
    <row r="221" spans="1:9" ht="21" customHeight="1" x14ac:dyDescent="0.2">
      <c r="A221" s="257"/>
      <c r="B221" s="112" t="s">
        <v>537</v>
      </c>
      <c r="C221" s="132" t="s">
        <v>538</v>
      </c>
      <c r="D221" s="112" t="s">
        <v>539</v>
      </c>
      <c r="E221" s="112" t="s">
        <v>271</v>
      </c>
      <c r="F221" s="134">
        <v>395131</v>
      </c>
      <c r="G221" s="134">
        <v>403201</v>
      </c>
      <c r="H221" s="111">
        <f t="shared" si="2"/>
        <v>2.0423606348274368</v>
      </c>
      <c r="I221" s="9"/>
    </row>
    <row r="222" spans="1:9" ht="21" customHeight="1" x14ac:dyDescent="0.2">
      <c r="A222" s="257"/>
      <c r="B222" s="112" t="s">
        <v>540</v>
      </c>
      <c r="C222" s="132" t="s">
        <v>541</v>
      </c>
      <c r="D222" s="112" t="s">
        <v>542</v>
      </c>
      <c r="E222" s="112" t="s">
        <v>271</v>
      </c>
      <c r="F222" s="134">
        <v>616173</v>
      </c>
      <c r="G222" s="134">
        <v>686762</v>
      </c>
      <c r="H222" s="111">
        <f>(G222-F222)*100/F222</f>
        <v>11.456035886025516</v>
      </c>
      <c r="I222" s="9"/>
    </row>
    <row r="223" spans="1:9" ht="21" customHeight="1" x14ac:dyDescent="0.2">
      <c r="A223" s="257"/>
      <c r="B223" s="112" t="s">
        <v>543</v>
      </c>
      <c r="C223" s="132" t="s">
        <v>544</v>
      </c>
      <c r="D223" s="112" t="s">
        <v>545</v>
      </c>
      <c r="E223" s="112" t="s">
        <v>271</v>
      </c>
      <c r="F223" s="134">
        <v>1270708</v>
      </c>
      <c r="G223" s="134">
        <v>1395340</v>
      </c>
      <c r="H223" s="111">
        <f>(G223-F223)*100/F223</f>
        <v>9.8080754980687939</v>
      </c>
      <c r="I223" s="9"/>
    </row>
    <row r="224" spans="1:9" ht="15.75" x14ac:dyDescent="0.2">
      <c r="A224" s="169"/>
      <c r="B224" s="112"/>
      <c r="C224" s="132"/>
      <c r="D224" s="112"/>
      <c r="E224" s="112"/>
      <c r="F224" s="134"/>
      <c r="G224" s="134"/>
      <c r="H224" s="111"/>
      <c r="I224" s="9"/>
    </row>
    <row r="225" spans="1:9" ht="31.5" x14ac:dyDescent="0.2">
      <c r="A225" s="261" t="s">
        <v>268</v>
      </c>
      <c r="B225" s="112"/>
      <c r="C225" s="167" t="s">
        <v>546</v>
      </c>
      <c r="D225" s="145"/>
      <c r="E225" s="140"/>
      <c r="F225" s="146"/>
      <c r="G225" s="146"/>
      <c r="H225" s="111"/>
      <c r="I225" s="9"/>
    </row>
    <row r="226" spans="1:9" ht="21" customHeight="1" x14ac:dyDescent="0.2">
      <c r="A226" s="262"/>
      <c r="B226" s="112" t="s">
        <v>258</v>
      </c>
      <c r="C226" s="132" t="s">
        <v>547</v>
      </c>
      <c r="D226" s="112" t="s">
        <v>548</v>
      </c>
      <c r="E226" s="112" t="s">
        <v>271</v>
      </c>
      <c r="F226" s="134">
        <v>144035</v>
      </c>
      <c r="G226" s="134">
        <v>156949</v>
      </c>
      <c r="H226" s="111">
        <f>(G226-F226)*100/F226</f>
        <v>8.9658763494983855</v>
      </c>
      <c r="I226" s="9"/>
    </row>
    <row r="227" spans="1:9" ht="21" customHeight="1" x14ac:dyDescent="0.2">
      <c r="A227" s="262"/>
      <c r="B227" s="112" t="s">
        <v>262</v>
      </c>
      <c r="C227" s="132" t="s">
        <v>549</v>
      </c>
      <c r="D227" s="112" t="s">
        <v>550</v>
      </c>
      <c r="E227" s="112" t="s">
        <v>271</v>
      </c>
      <c r="F227" s="134">
        <v>279358</v>
      </c>
      <c r="G227" s="134">
        <v>288132</v>
      </c>
      <c r="H227" s="111">
        <f>(G227-F227)*100/F227</f>
        <v>3.1407727718554685</v>
      </c>
      <c r="I227" s="9"/>
    </row>
    <row r="228" spans="1:9" ht="21" customHeight="1" x14ac:dyDescent="0.2">
      <c r="A228" s="263"/>
      <c r="B228" s="112" t="s">
        <v>265</v>
      </c>
      <c r="C228" s="132" t="s">
        <v>551</v>
      </c>
      <c r="D228" s="112" t="s">
        <v>552</v>
      </c>
      <c r="E228" s="112" t="s">
        <v>271</v>
      </c>
      <c r="F228" s="134">
        <v>514323</v>
      </c>
      <c r="G228" s="134">
        <v>549021</v>
      </c>
      <c r="H228" s="111">
        <f>(G228-F228)*100/F228</f>
        <v>6.7463442233771387</v>
      </c>
      <c r="I228" s="9"/>
    </row>
    <row r="229" spans="1:9" ht="21" customHeight="1" x14ac:dyDescent="0.2">
      <c r="A229" s="125" t="s">
        <v>274</v>
      </c>
      <c r="B229" s="112" t="s">
        <v>258</v>
      </c>
      <c r="C229" s="132" t="s">
        <v>553</v>
      </c>
      <c r="D229" s="112" t="s">
        <v>127</v>
      </c>
      <c r="E229" s="112" t="s">
        <v>271</v>
      </c>
      <c r="F229" s="134">
        <v>184439</v>
      </c>
      <c r="G229" s="134">
        <v>194351</v>
      </c>
      <c r="H229" s="111">
        <f>(G229-F229)*100/F229</f>
        <v>5.3741345377062331</v>
      </c>
      <c r="I229" s="9"/>
    </row>
    <row r="230" spans="1:9" ht="35.25" customHeight="1" x14ac:dyDescent="0.2">
      <c r="A230" s="261" t="s">
        <v>281</v>
      </c>
      <c r="B230" s="112"/>
      <c r="C230" s="167" t="s">
        <v>554</v>
      </c>
      <c r="D230" s="145"/>
      <c r="E230" s="140"/>
      <c r="F230" s="146"/>
      <c r="G230" s="146"/>
      <c r="H230" s="111"/>
      <c r="I230" s="9"/>
    </row>
    <row r="231" spans="1:9" ht="15.75" x14ac:dyDescent="0.2">
      <c r="A231" s="263"/>
      <c r="B231" s="112" t="s">
        <v>258</v>
      </c>
      <c r="C231" s="132" t="s">
        <v>555</v>
      </c>
      <c r="D231" s="112" t="s">
        <v>556</v>
      </c>
      <c r="E231" s="112" t="s">
        <v>271</v>
      </c>
      <c r="F231" s="185">
        <v>170871</v>
      </c>
      <c r="G231" s="185">
        <v>179610</v>
      </c>
      <c r="H231" s="111">
        <f>(G231-F231)*100/F231</f>
        <v>5.1143845357023716</v>
      </c>
      <c r="I231" s="9"/>
    </row>
    <row r="232" spans="1:9" ht="15.75" x14ac:dyDescent="0.2">
      <c r="A232" s="261" t="s">
        <v>288</v>
      </c>
      <c r="B232" s="112"/>
      <c r="C232" s="167" t="s">
        <v>557</v>
      </c>
      <c r="D232" s="145"/>
      <c r="E232" s="140"/>
      <c r="F232" s="146"/>
      <c r="G232" s="146"/>
      <c r="H232" s="111"/>
      <c r="I232" s="9"/>
    </row>
    <row r="233" spans="1:9" ht="15.75" x14ac:dyDescent="0.2">
      <c r="A233" s="262"/>
      <c r="B233" s="112" t="s">
        <v>258</v>
      </c>
      <c r="C233" s="132" t="s">
        <v>516</v>
      </c>
      <c r="D233" s="112" t="s">
        <v>558</v>
      </c>
      <c r="E233" s="112" t="s">
        <v>271</v>
      </c>
      <c r="F233" s="134">
        <v>332365</v>
      </c>
      <c r="G233" s="134">
        <v>346920</v>
      </c>
      <c r="H233" s="111">
        <f>(G233-F233)*100/F233</f>
        <v>4.3792216388608907</v>
      </c>
      <c r="I233" s="9"/>
    </row>
    <row r="234" spans="1:9" ht="22.5" customHeight="1" x14ac:dyDescent="0.2">
      <c r="A234" s="262"/>
      <c r="B234" s="112" t="s">
        <v>262</v>
      </c>
      <c r="C234" s="132" t="s">
        <v>518</v>
      </c>
      <c r="D234" s="112" t="s">
        <v>559</v>
      </c>
      <c r="E234" s="112" t="s">
        <v>271</v>
      </c>
      <c r="F234" s="134">
        <v>400839</v>
      </c>
      <c r="G234" s="134">
        <v>420574</v>
      </c>
      <c r="H234" s="111">
        <f>(G234-F234)*100/F234</f>
        <v>4.9234231200057881</v>
      </c>
      <c r="I234" s="93"/>
    </row>
    <row r="235" spans="1:9" ht="27.75" customHeight="1" x14ac:dyDescent="0.2">
      <c r="A235" s="263"/>
      <c r="B235" s="112" t="s">
        <v>265</v>
      </c>
      <c r="C235" s="132" t="s">
        <v>520</v>
      </c>
      <c r="D235" s="112" t="s">
        <v>560</v>
      </c>
      <c r="E235" s="112" t="s">
        <v>271</v>
      </c>
      <c r="F235" s="134">
        <v>698036</v>
      </c>
      <c r="G235" s="134">
        <v>736058</v>
      </c>
      <c r="H235" s="111">
        <f>(G235-F235)*100/F235</f>
        <v>5.4469970030199013</v>
      </c>
      <c r="I235" s="187"/>
    </row>
    <row r="236" spans="1:9" ht="14.25" customHeight="1" x14ac:dyDescent="0.2">
      <c r="A236" s="124"/>
      <c r="B236" s="145"/>
      <c r="C236" s="140"/>
      <c r="D236" s="140"/>
      <c r="E236" s="140"/>
      <c r="F236" s="146"/>
      <c r="G236" s="146"/>
      <c r="H236" s="188"/>
    </row>
    <row r="237" spans="1:9" ht="10.5" hidden="1" customHeight="1" x14ac:dyDescent="0.2">
      <c r="A237" s="189"/>
      <c r="B237" s="189"/>
      <c r="C237" s="189"/>
      <c r="D237" s="189"/>
      <c r="E237" s="189"/>
      <c r="F237" s="189"/>
      <c r="G237" s="189"/>
      <c r="H237" s="188"/>
    </row>
    <row r="238" spans="1:9" ht="15.75" hidden="1" customHeight="1" x14ac:dyDescent="0.2">
      <c r="A238" s="189"/>
      <c r="B238" s="189"/>
      <c r="C238" s="189"/>
      <c r="D238" s="189"/>
      <c r="E238" s="189"/>
      <c r="F238" s="189"/>
      <c r="G238" s="189"/>
      <c r="H238" s="188"/>
    </row>
    <row r="239" spans="1:9" ht="63" x14ac:dyDescent="0.2">
      <c r="A239" s="261" t="s">
        <v>290</v>
      </c>
      <c r="B239" s="190"/>
      <c r="C239" s="167" t="s">
        <v>153</v>
      </c>
      <c r="D239" s="112"/>
      <c r="E239" s="112"/>
      <c r="F239" s="190"/>
      <c r="G239" s="190"/>
      <c r="H239" s="111"/>
      <c r="I239" s="187"/>
    </row>
    <row r="240" spans="1:9" ht="15.75" x14ac:dyDescent="0.25">
      <c r="A240" s="262"/>
      <c r="B240" s="191" t="s">
        <v>300</v>
      </c>
      <c r="C240" s="132" t="s">
        <v>561</v>
      </c>
      <c r="D240" s="112" t="s">
        <v>154</v>
      </c>
      <c r="E240" s="112" t="s">
        <v>271</v>
      </c>
      <c r="F240" s="134">
        <v>2041954</v>
      </c>
      <c r="G240" s="134">
        <v>2178887</v>
      </c>
      <c r="H240" s="111">
        <f t="shared" ref="H240:H241" si="3">(G240-F240)*100/F240</f>
        <v>6.7059786851221919</v>
      </c>
      <c r="I240" s="187"/>
    </row>
    <row r="241" spans="1:9" ht="15.75" x14ac:dyDescent="0.25">
      <c r="A241" s="262"/>
      <c r="B241" s="191" t="s">
        <v>562</v>
      </c>
      <c r="C241" s="132" t="s">
        <v>563</v>
      </c>
      <c r="D241" s="112" t="s">
        <v>154</v>
      </c>
      <c r="E241" s="112" t="s">
        <v>271</v>
      </c>
      <c r="F241" s="134">
        <v>2652075</v>
      </c>
      <c r="G241" s="134">
        <v>2671220</v>
      </c>
      <c r="H241" s="111">
        <f t="shared" si="3"/>
        <v>0.72188757859411967</v>
      </c>
      <c r="I241" s="187"/>
    </row>
    <row r="242" spans="1:9" ht="13.5" customHeight="1" x14ac:dyDescent="0.2">
      <c r="A242" s="263"/>
      <c r="B242" s="189"/>
      <c r="C242" s="189"/>
      <c r="D242" s="189"/>
      <c r="E242" s="189"/>
      <c r="F242" s="189"/>
      <c r="G242" s="189"/>
      <c r="H242" s="111"/>
      <c r="I242" s="187"/>
    </row>
    <row r="243" spans="1:9" ht="33" customHeight="1" x14ac:dyDescent="0.2">
      <c r="A243" s="261" t="s">
        <v>294</v>
      </c>
      <c r="B243" s="190"/>
      <c r="C243" s="192" t="s">
        <v>156</v>
      </c>
      <c r="D243" s="190"/>
      <c r="E243" s="190"/>
      <c r="F243" s="190"/>
      <c r="G243" s="190"/>
      <c r="H243" s="111"/>
      <c r="I243" s="193"/>
    </row>
    <row r="244" spans="1:9" ht="28.5" customHeight="1" x14ac:dyDescent="0.2">
      <c r="A244" s="262"/>
      <c r="B244" s="194" t="s">
        <v>300</v>
      </c>
      <c r="C244" s="195" t="s">
        <v>564</v>
      </c>
      <c r="D244" s="112" t="s">
        <v>157</v>
      </c>
      <c r="E244" s="112" t="s">
        <v>271</v>
      </c>
      <c r="F244" s="134">
        <v>34345</v>
      </c>
      <c r="G244" s="134">
        <v>34817</v>
      </c>
      <c r="H244" s="111">
        <f>(G244-F244)*100/F244</f>
        <v>1.374290289707381</v>
      </c>
      <c r="I244" s="193"/>
    </row>
    <row r="245" spans="1:9" ht="11.25" customHeight="1" x14ac:dyDescent="0.2">
      <c r="A245" s="262"/>
      <c r="B245" s="189"/>
      <c r="C245" s="189"/>
      <c r="D245" s="189"/>
      <c r="E245" s="189"/>
      <c r="F245" s="189"/>
      <c r="G245" s="189"/>
      <c r="H245" s="111"/>
      <c r="I245" s="196"/>
    </row>
    <row r="246" spans="1:9" s="198" customFormat="1" ht="50.25" customHeight="1" x14ac:dyDescent="0.2">
      <c r="A246" s="197" t="s">
        <v>565</v>
      </c>
      <c r="C246" s="199" t="s">
        <v>159</v>
      </c>
      <c r="D246" s="170" t="s">
        <v>160</v>
      </c>
      <c r="E246" s="170" t="s">
        <v>261</v>
      </c>
      <c r="F246" s="185">
        <v>2041810</v>
      </c>
      <c r="G246" s="185">
        <v>2078489</v>
      </c>
      <c r="H246" s="111">
        <f>(G246-F246)*100/F246</f>
        <v>1.7963963346246712</v>
      </c>
      <c r="I246" s="193"/>
    </row>
    <row r="247" spans="1:9" ht="11.25" customHeight="1" x14ac:dyDescent="0.2">
      <c r="A247" s="200"/>
      <c r="B247" s="189"/>
      <c r="C247" s="189"/>
      <c r="D247" s="189"/>
      <c r="E247" s="189"/>
      <c r="F247" s="189"/>
      <c r="G247" s="189"/>
      <c r="H247" s="189"/>
      <c r="I247" s="175"/>
    </row>
    <row r="248" spans="1:9" ht="32.25" customHeight="1" x14ac:dyDescent="0.2">
      <c r="A248" s="266" t="s">
        <v>566</v>
      </c>
      <c r="B248" s="267"/>
      <c r="C248" s="267"/>
      <c r="D248" s="267"/>
      <c r="E248" s="267"/>
      <c r="F248" s="267"/>
      <c r="G248" s="268"/>
      <c r="H248" s="201"/>
      <c r="I248" s="187"/>
    </row>
    <row r="249" spans="1:9" ht="34.5" customHeight="1" x14ac:dyDescent="0.2">
      <c r="A249" s="261" t="s">
        <v>256</v>
      </c>
      <c r="B249" s="132"/>
      <c r="C249" s="167" t="s">
        <v>567</v>
      </c>
      <c r="D249" s="129"/>
      <c r="E249" s="109"/>
      <c r="F249" s="110"/>
      <c r="G249" s="110"/>
      <c r="H249" s="111"/>
      <c r="I249" s="187"/>
    </row>
    <row r="250" spans="1:9" ht="15.75" x14ac:dyDescent="0.2">
      <c r="A250" s="262"/>
      <c r="B250" s="152"/>
      <c r="C250" s="153"/>
      <c r="D250" s="153"/>
      <c r="E250" s="153"/>
      <c r="F250" s="168"/>
      <c r="G250" s="168"/>
      <c r="H250" s="111"/>
      <c r="I250" s="187"/>
    </row>
    <row r="251" spans="1:9" ht="15.75" x14ac:dyDescent="0.2">
      <c r="A251" s="262"/>
      <c r="B251" s="112" t="s">
        <v>258</v>
      </c>
      <c r="C251" s="132" t="s">
        <v>568</v>
      </c>
      <c r="D251" s="112" t="s">
        <v>569</v>
      </c>
      <c r="E251" s="112" t="s">
        <v>261</v>
      </c>
      <c r="F251" s="134">
        <v>462725</v>
      </c>
      <c r="G251" s="134">
        <v>513440</v>
      </c>
      <c r="H251" s="111">
        <f>(G251-F251)*100/F251</f>
        <v>10.960073477767573</v>
      </c>
      <c r="I251" s="187"/>
    </row>
    <row r="252" spans="1:9" ht="15.75" x14ac:dyDescent="0.2">
      <c r="A252" s="262"/>
      <c r="B252" s="112" t="s">
        <v>262</v>
      </c>
      <c r="C252" s="132" t="s">
        <v>570</v>
      </c>
      <c r="D252" s="112" t="s">
        <v>571</v>
      </c>
      <c r="E252" s="112" t="s">
        <v>261</v>
      </c>
      <c r="F252" s="134">
        <v>428228</v>
      </c>
      <c r="G252" s="134">
        <v>471752</v>
      </c>
      <c r="H252" s="111">
        <f>(G252-F252)*100/F252</f>
        <v>10.163744547297235</v>
      </c>
      <c r="I252" s="187"/>
    </row>
    <row r="253" spans="1:9" ht="19.5" customHeight="1" x14ac:dyDescent="0.2">
      <c r="A253" s="262"/>
      <c r="B253" s="112" t="s">
        <v>265</v>
      </c>
      <c r="C253" s="132" t="s">
        <v>572</v>
      </c>
      <c r="D253" s="112" t="s">
        <v>573</v>
      </c>
      <c r="E253" s="112" t="s">
        <v>261</v>
      </c>
      <c r="F253" s="134">
        <v>370294</v>
      </c>
      <c r="G253" s="134">
        <v>403251</v>
      </c>
      <c r="H253" s="111">
        <f>(G253-F253)*100/F253</f>
        <v>8.9002252264416928</v>
      </c>
      <c r="I253" s="187"/>
    </row>
    <row r="254" spans="1:9" ht="20.25" customHeight="1" x14ac:dyDescent="0.2">
      <c r="A254" s="262"/>
      <c r="B254" s="112" t="s">
        <v>410</v>
      </c>
      <c r="C254" s="132" t="s">
        <v>574</v>
      </c>
      <c r="D254" s="112" t="s">
        <v>575</v>
      </c>
      <c r="E254" s="112" t="s">
        <v>261</v>
      </c>
      <c r="F254" s="134">
        <v>358905</v>
      </c>
      <c r="G254" s="134">
        <v>389110</v>
      </c>
      <c r="H254" s="111">
        <f>(G254-F254)*100/F254</f>
        <v>8.4158760674830386</v>
      </c>
      <c r="I254" s="187"/>
    </row>
    <row r="255" spans="1:9" ht="26.25" customHeight="1" x14ac:dyDescent="0.2">
      <c r="A255" s="263"/>
      <c r="B255" s="123" t="s">
        <v>413</v>
      </c>
      <c r="C255" s="124" t="s">
        <v>576</v>
      </c>
      <c r="D255" s="123" t="s">
        <v>577</v>
      </c>
      <c r="E255" s="123" t="s">
        <v>261</v>
      </c>
      <c r="F255" s="135">
        <v>324737</v>
      </c>
      <c r="G255" s="134">
        <v>346686</v>
      </c>
      <c r="H255" s="111">
        <f>(G255-F255)*100/F255</f>
        <v>6.7590080588291448</v>
      </c>
      <c r="I255" s="187"/>
    </row>
    <row r="256" spans="1:9" ht="15.75" x14ac:dyDescent="0.2">
      <c r="A256" s="132"/>
      <c r="B256" s="113"/>
      <c r="C256" s="114"/>
      <c r="D256" s="114"/>
      <c r="E256" s="114"/>
      <c r="F256" s="115"/>
      <c r="G256" s="115"/>
      <c r="H256" s="111"/>
      <c r="I256" s="202"/>
    </row>
    <row r="257" spans="1:9" ht="31.5" x14ac:dyDescent="0.2">
      <c r="A257" s="261" t="s">
        <v>268</v>
      </c>
      <c r="B257" s="132"/>
      <c r="C257" s="167" t="s">
        <v>578</v>
      </c>
      <c r="D257" s="129"/>
      <c r="E257" s="109"/>
      <c r="F257" s="110"/>
      <c r="G257" s="110"/>
      <c r="H257" s="111"/>
      <c r="I257" s="187"/>
    </row>
    <row r="258" spans="1:9" ht="15.75" x14ac:dyDescent="0.2">
      <c r="A258" s="262"/>
      <c r="B258" s="152"/>
      <c r="C258" s="153"/>
      <c r="D258" s="153"/>
      <c r="E258" s="153"/>
      <c r="F258" s="168"/>
      <c r="G258" s="168"/>
      <c r="H258" s="111"/>
      <c r="I258" s="187"/>
    </row>
    <row r="259" spans="1:9" ht="24.75" customHeight="1" x14ac:dyDescent="0.2">
      <c r="A259" s="262"/>
      <c r="B259" s="112" t="s">
        <v>258</v>
      </c>
      <c r="C259" s="132" t="s">
        <v>579</v>
      </c>
      <c r="D259" s="112" t="s">
        <v>580</v>
      </c>
      <c r="E259" s="112" t="s">
        <v>261</v>
      </c>
      <c r="F259" s="134">
        <v>396086</v>
      </c>
      <c r="G259" s="134">
        <v>435784</v>
      </c>
      <c r="H259" s="111">
        <f>(G259-F259)*100/F259</f>
        <v>10.02257085582424</v>
      </c>
      <c r="I259" s="187"/>
    </row>
    <row r="260" spans="1:9" ht="21" customHeight="1" x14ac:dyDescent="0.2">
      <c r="A260" s="262"/>
      <c r="B260" s="112" t="s">
        <v>262</v>
      </c>
      <c r="C260" s="132" t="s">
        <v>581</v>
      </c>
      <c r="D260" s="112" t="s">
        <v>582</v>
      </c>
      <c r="E260" s="112" t="s">
        <v>261</v>
      </c>
      <c r="F260" s="134">
        <v>326763</v>
      </c>
      <c r="G260" s="134">
        <v>353142</v>
      </c>
      <c r="H260" s="111">
        <f>(G260-F260)*100/F260</f>
        <v>8.0728234224805142</v>
      </c>
      <c r="I260" s="187"/>
    </row>
    <row r="261" spans="1:9" ht="22.5" customHeight="1" x14ac:dyDescent="0.2">
      <c r="A261" s="263"/>
      <c r="B261" s="123" t="s">
        <v>265</v>
      </c>
      <c r="C261" s="124" t="s">
        <v>583</v>
      </c>
      <c r="D261" s="123" t="s">
        <v>584</v>
      </c>
      <c r="E261" s="123" t="s">
        <v>261</v>
      </c>
      <c r="F261" s="135">
        <v>292595</v>
      </c>
      <c r="G261" s="134">
        <v>310718</v>
      </c>
      <c r="H261" s="111">
        <f>(G261-F261)*100/F261</f>
        <v>6.1938857465096806</v>
      </c>
      <c r="I261" s="187"/>
    </row>
    <row r="262" spans="1:9" ht="13.5" customHeight="1" x14ac:dyDescent="0.2">
      <c r="A262" s="112"/>
      <c r="B262" s="113"/>
      <c r="C262" s="114"/>
      <c r="D262" s="114"/>
      <c r="E262" s="114"/>
      <c r="F262" s="115"/>
      <c r="G262" s="115"/>
      <c r="H262" s="111"/>
      <c r="I262" s="202"/>
    </row>
    <row r="263" spans="1:9" ht="34.5" customHeight="1" x14ac:dyDescent="0.2">
      <c r="A263" s="269" t="s">
        <v>274</v>
      </c>
      <c r="B263" s="132"/>
      <c r="C263" s="167" t="s">
        <v>585</v>
      </c>
      <c r="D263" s="129"/>
      <c r="E263" s="109"/>
      <c r="F263" s="110"/>
      <c r="G263" s="110"/>
      <c r="H263" s="111"/>
      <c r="I263" s="187"/>
    </row>
    <row r="264" spans="1:9" ht="15.75" x14ac:dyDescent="0.2">
      <c r="A264" s="270"/>
      <c r="B264" s="152"/>
      <c r="C264" s="153"/>
      <c r="D264" s="153"/>
      <c r="E264" s="153"/>
      <c r="F264" s="168"/>
      <c r="G264" s="168"/>
      <c r="H264" s="111"/>
      <c r="I264" s="187"/>
    </row>
    <row r="265" spans="1:9" ht="17.25" customHeight="1" x14ac:dyDescent="0.2">
      <c r="A265" s="270"/>
      <c r="B265" s="112" t="s">
        <v>258</v>
      </c>
      <c r="C265" s="132" t="s">
        <v>586</v>
      </c>
      <c r="D265" s="112" t="s">
        <v>587</v>
      </c>
      <c r="E265" s="112" t="s">
        <v>261</v>
      </c>
      <c r="F265" s="134">
        <v>304459</v>
      </c>
      <c r="G265" s="134">
        <v>328668</v>
      </c>
      <c r="H265" s="111">
        <f>(G265-F265)*100/F265</f>
        <v>7.9514811518135451</v>
      </c>
      <c r="I265" s="187"/>
    </row>
    <row r="266" spans="1:9" ht="15.75" x14ac:dyDescent="0.2">
      <c r="A266" s="270"/>
      <c r="B266" s="112" t="s">
        <v>262</v>
      </c>
      <c r="C266" s="132" t="s">
        <v>588</v>
      </c>
      <c r="D266" s="112" t="s">
        <v>589</v>
      </c>
      <c r="E266" s="112" t="s">
        <v>261</v>
      </c>
      <c r="F266" s="134">
        <v>281351</v>
      </c>
      <c r="G266" s="134">
        <v>301120</v>
      </c>
      <c r="H266" s="111">
        <f>(G266-F266)*100/F266</f>
        <v>7.0264544998951486</v>
      </c>
      <c r="I266" s="187"/>
    </row>
    <row r="267" spans="1:9" ht="15.75" x14ac:dyDescent="0.2">
      <c r="A267" s="271"/>
      <c r="B267" s="123" t="s">
        <v>265</v>
      </c>
      <c r="C267" s="124" t="s">
        <v>590</v>
      </c>
      <c r="D267" s="123" t="s">
        <v>591</v>
      </c>
      <c r="E267" s="123" t="s">
        <v>261</v>
      </c>
      <c r="F267" s="135">
        <v>258573</v>
      </c>
      <c r="G267" s="135">
        <v>272838</v>
      </c>
      <c r="H267" s="111">
        <f>(G267-F267)*100/F267</f>
        <v>5.5168173011103248</v>
      </c>
      <c r="I267" s="187"/>
    </row>
    <row r="268" spans="1:9" ht="15.75" x14ac:dyDescent="0.2">
      <c r="A268" s="112"/>
      <c r="B268" s="113"/>
      <c r="C268" s="114"/>
      <c r="D268" s="114"/>
      <c r="E268" s="114"/>
      <c r="F268" s="115"/>
      <c r="G268" s="115"/>
      <c r="H268" s="111"/>
      <c r="I268" s="202"/>
    </row>
    <row r="269" spans="1:9" ht="50.25" customHeight="1" x14ac:dyDescent="0.2">
      <c r="A269" s="125" t="s">
        <v>281</v>
      </c>
      <c r="B269" s="126"/>
      <c r="C269" s="126" t="s">
        <v>592</v>
      </c>
      <c r="D269" s="127" t="s">
        <v>593</v>
      </c>
      <c r="E269" s="127" t="s">
        <v>261</v>
      </c>
      <c r="F269" s="183">
        <v>682044</v>
      </c>
      <c r="G269" s="183">
        <v>711362</v>
      </c>
      <c r="H269" s="111">
        <f>(G269-F269)*100/F269</f>
        <v>4.2985496536880321</v>
      </c>
      <c r="I269" s="187"/>
    </row>
    <row r="270" spans="1:9" ht="15.75" x14ac:dyDescent="0.2">
      <c r="A270" s="112"/>
      <c r="B270" s="113"/>
      <c r="C270" s="114"/>
      <c r="D270" s="114"/>
      <c r="E270" s="114"/>
      <c r="F270" s="115"/>
      <c r="G270" s="115"/>
      <c r="H270" s="111"/>
      <c r="I270" s="187"/>
    </row>
    <row r="271" spans="1:9" ht="45" x14ac:dyDescent="0.2">
      <c r="A271" s="125" t="s">
        <v>288</v>
      </c>
      <c r="B271" s="126"/>
      <c r="C271" s="126" t="s">
        <v>594</v>
      </c>
      <c r="D271" s="127" t="s">
        <v>595</v>
      </c>
      <c r="E271" s="127" t="s">
        <v>261</v>
      </c>
      <c r="F271" s="183">
        <v>891962</v>
      </c>
      <c r="G271" s="183">
        <v>936473</v>
      </c>
      <c r="H271" s="111">
        <f>(G271-F271)*100/F271</f>
        <v>4.9902350100116371</v>
      </c>
      <c r="I271" s="187"/>
    </row>
    <row r="272" spans="1:9" ht="15.75" x14ac:dyDescent="0.2">
      <c r="A272" s="112"/>
      <c r="B272" s="113"/>
      <c r="C272" s="114"/>
      <c r="D272" s="114"/>
      <c r="E272" s="114"/>
      <c r="F272" s="115"/>
      <c r="G272" s="115"/>
      <c r="H272" s="111"/>
      <c r="I272" s="187"/>
    </row>
    <row r="273" spans="1:9" ht="31.5" x14ac:dyDescent="0.2">
      <c r="A273" s="261" t="s">
        <v>290</v>
      </c>
      <c r="B273" s="132"/>
      <c r="C273" s="167" t="s">
        <v>596</v>
      </c>
      <c r="D273" s="129"/>
      <c r="E273" s="109"/>
      <c r="F273" s="110"/>
      <c r="G273" s="110"/>
      <c r="H273" s="111"/>
      <c r="I273" s="187"/>
    </row>
    <row r="274" spans="1:9" ht="15.75" x14ac:dyDescent="0.2">
      <c r="A274" s="262"/>
      <c r="B274" s="113"/>
      <c r="C274" s="114"/>
      <c r="D274" s="114"/>
      <c r="E274" s="114"/>
      <c r="F274" s="115"/>
      <c r="G274" s="115"/>
      <c r="H274" s="111"/>
      <c r="I274" s="187"/>
    </row>
    <row r="275" spans="1:9" ht="15.75" x14ac:dyDescent="0.2">
      <c r="A275" s="262"/>
      <c r="B275" s="120" t="s">
        <v>258</v>
      </c>
      <c r="C275" s="117" t="s">
        <v>586</v>
      </c>
      <c r="D275" s="120" t="s">
        <v>597</v>
      </c>
      <c r="E275" s="120" t="s">
        <v>261</v>
      </c>
      <c r="F275" s="137">
        <v>382465</v>
      </c>
      <c r="G275" s="137">
        <v>405810</v>
      </c>
      <c r="H275" s="111">
        <f>(G275-F275)*100/F275</f>
        <v>6.1038264939275493</v>
      </c>
      <c r="I275" s="187"/>
    </row>
    <row r="276" spans="1:9" ht="18" customHeight="1" x14ac:dyDescent="0.2">
      <c r="A276" s="262"/>
      <c r="B276" s="112" t="s">
        <v>262</v>
      </c>
      <c r="C276" s="132" t="s">
        <v>588</v>
      </c>
      <c r="D276" s="112" t="s">
        <v>598</v>
      </c>
      <c r="E276" s="112" t="s">
        <v>261</v>
      </c>
      <c r="F276" s="134">
        <v>359357</v>
      </c>
      <c r="G276" s="134">
        <v>378263</v>
      </c>
      <c r="H276" s="111">
        <f>(G276-F276)*100/F276</f>
        <v>5.2610635106593167</v>
      </c>
      <c r="I276" s="187"/>
    </row>
    <row r="277" spans="1:9" ht="15.75" x14ac:dyDescent="0.2">
      <c r="A277" s="263"/>
      <c r="B277" s="123" t="s">
        <v>265</v>
      </c>
      <c r="C277" s="124" t="s">
        <v>590</v>
      </c>
      <c r="D277" s="123" t="s">
        <v>599</v>
      </c>
      <c r="E277" s="123" t="s">
        <v>261</v>
      </c>
      <c r="F277" s="135">
        <v>336579</v>
      </c>
      <c r="G277" s="135">
        <v>349980</v>
      </c>
      <c r="H277" s="111">
        <f>(G277-F277)*100/F277</f>
        <v>3.9815318246236395</v>
      </c>
      <c r="I277" s="187"/>
    </row>
    <row r="278" spans="1:9" ht="15.75" x14ac:dyDescent="0.2">
      <c r="A278" s="112"/>
      <c r="B278" s="113"/>
      <c r="C278" s="114"/>
      <c r="D278" s="114"/>
      <c r="E278" s="114"/>
      <c r="F278" s="115"/>
      <c r="G278" s="115"/>
      <c r="H278" s="111"/>
      <c r="I278" s="187"/>
    </row>
    <row r="279" spans="1:9" ht="31.5" x14ac:dyDescent="0.2">
      <c r="A279" s="257" t="s">
        <v>294</v>
      </c>
      <c r="B279" s="112"/>
      <c r="C279" s="167" t="s">
        <v>600</v>
      </c>
      <c r="D279" s="113"/>
      <c r="E279" s="114"/>
      <c r="F279" s="115"/>
      <c r="G279" s="115"/>
      <c r="H279" s="111"/>
      <c r="I279" s="187"/>
    </row>
    <row r="280" spans="1:9" ht="15.75" x14ac:dyDescent="0.2">
      <c r="A280" s="257"/>
      <c r="B280" s="112" t="s">
        <v>258</v>
      </c>
      <c r="C280" s="132" t="s">
        <v>601</v>
      </c>
      <c r="D280" s="127" t="s">
        <v>602</v>
      </c>
      <c r="E280" s="123" t="s">
        <v>261</v>
      </c>
      <c r="F280" s="135">
        <v>409891</v>
      </c>
      <c r="G280" s="135">
        <v>439655</v>
      </c>
      <c r="H280" s="111">
        <f>(G280-F280)*100/F280</f>
        <v>7.2614426762236786</v>
      </c>
      <c r="I280" s="187"/>
    </row>
    <row r="281" spans="1:9" ht="31.5" x14ac:dyDescent="0.2">
      <c r="A281" s="257"/>
      <c r="B281" s="112"/>
      <c r="C281" s="167" t="s">
        <v>603</v>
      </c>
      <c r="D281" s="113"/>
      <c r="E281" s="114"/>
      <c r="F281" s="115"/>
      <c r="G281" s="115"/>
      <c r="H281" s="111"/>
      <c r="I281" s="187"/>
    </row>
    <row r="282" spans="1:9" ht="18" x14ac:dyDescent="0.2">
      <c r="A282" s="257"/>
      <c r="B282" s="112" t="s">
        <v>258</v>
      </c>
      <c r="C282" s="132" t="s">
        <v>601</v>
      </c>
      <c r="D282" s="127" t="s">
        <v>604</v>
      </c>
      <c r="E282" s="123" t="s">
        <v>261</v>
      </c>
      <c r="F282" s="135">
        <v>688821</v>
      </c>
      <c r="G282" s="203">
        <v>694050</v>
      </c>
      <c r="H282" s="111">
        <f>(G282-F282)*100/F282</f>
        <v>0.75912319746349199</v>
      </c>
      <c r="I282" s="187"/>
    </row>
    <row r="283" spans="1:9" ht="33.75" customHeight="1" x14ac:dyDescent="0.2">
      <c r="A283" s="257"/>
      <c r="B283" s="112"/>
      <c r="C283" s="167" t="s">
        <v>605</v>
      </c>
      <c r="D283" s="113"/>
      <c r="E283" s="114"/>
      <c r="F283" s="115"/>
      <c r="G283" s="115"/>
      <c r="H283" s="111"/>
      <c r="I283" s="187"/>
    </row>
    <row r="284" spans="1:9" ht="26.25" customHeight="1" x14ac:dyDescent="0.2">
      <c r="A284" s="257"/>
      <c r="B284" s="112" t="s">
        <v>258</v>
      </c>
      <c r="C284" s="132" t="s">
        <v>601</v>
      </c>
      <c r="D284" s="120" t="s">
        <v>606</v>
      </c>
      <c r="E284" s="112" t="s">
        <v>261</v>
      </c>
      <c r="F284" s="134">
        <v>939485</v>
      </c>
      <c r="G284" s="134">
        <v>929298</v>
      </c>
      <c r="H284" s="111">
        <f>(G284-F284)*100/F284</f>
        <v>-1.084317471806362</v>
      </c>
      <c r="I284" s="187"/>
    </row>
    <row r="285" spans="1:9" ht="12" customHeight="1" x14ac:dyDescent="0.2">
      <c r="A285" s="112"/>
      <c r="B285" s="116"/>
      <c r="C285" s="118"/>
      <c r="D285" s="118"/>
      <c r="E285" s="118"/>
      <c r="F285" s="119"/>
      <c r="G285" s="119"/>
      <c r="H285" s="111"/>
      <c r="I285" s="187"/>
    </row>
    <row r="286" spans="1:9" ht="34.5" customHeight="1" x14ac:dyDescent="0.2">
      <c r="A286" s="261" t="s">
        <v>607</v>
      </c>
      <c r="B286" s="112"/>
      <c r="C286" s="167" t="s">
        <v>600</v>
      </c>
      <c r="D286" s="113"/>
      <c r="E286" s="114"/>
      <c r="F286" s="115"/>
      <c r="G286" s="115"/>
      <c r="H286" s="111"/>
      <c r="I286" s="187"/>
    </row>
    <row r="287" spans="1:9" ht="21" customHeight="1" x14ac:dyDescent="0.2">
      <c r="A287" s="262"/>
      <c r="B287" s="112" t="s">
        <v>258</v>
      </c>
      <c r="C287" s="132" t="s">
        <v>608</v>
      </c>
      <c r="D287" s="120" t="s">
        <v>609</v>
      </c>
      <c r="E287" s="112" t="s">
        <v>261</v>
      </c>
      <c r="F287" s="137">
        <v>579374</v>
      </c>
      <c r="G287" s="137">
        <v>638835</v>
      </c>
      <c r="H287" s="111">
        <f>(G287-F287)*100/F287</f>
        <v>10.26297348517538</v>
      </c>
      <c r="I287" s="187"/>
    </row>
    <row r="288" spans="1:9" ht="30" x14ac:dyDescent="0.2">
      <c r="A288" s="262"/>
      <c r="B288" s="112"/>
      <c r="C288" s="132" t="s">
        <v>610</v>
      </c>
      <c r="D288" s="145"/>
      <c r="E288" s="140"/>
      <c r="F288" s="146"/>
      <c r="G288" s="146"/>
      <c r="H288" s="111"/>
      <c r="I288" s="187"/>
    </row>
    <row r="289" spans="1:9" ht="15.75" x14ac:dyDescent="0.2">
      <c r="A289" s="262"/>
      <c r="B289" s="112" t="s">
        <v>262</v>
      </c>
      <c r="C289" s="132" t="s">
        <v>608</v>
      </c>
      <c r="D289" s="112" t="s">
        <v>611</v>
      </c>
      <c r="E289" s="112" t="s">
        <v>261</v>
      </c>
      <c r="F289" s="134">
        <v>870826</v>
      </c>
      <c r="G289" s="134">
        <v>908171</v>
      </c>
      <c r="H289" s="111">
        <f>(G289-F289)*100/F289</f>
        <v>4.2884571659550819</v>
      </c>
      <c r="I289" s="187"/>
    </row>
    <row r="290" spans="1:9" ht="30" x14ac:dyDescent="0.2">
      <c r="A290" s="262"/>
      <c r="B290" s="112"/>
      <c r="C290" s="132" t="s">
        <v>605</v>
      </c>
      <c r="D290" s="145"/>
      <c r="E290" s="140"/>
      <c r="F290" s="146"/>
      <c r="G290" s="146"/>
      <c r="H290" s="111"/>
      <c r="I290" s="187"/>
    </row>
    <row r="291" spans="1:9" ht="20.25" customHeight="1" x14ac:dyDescent="0.2">
      <c r="A291" s="263"/>
      <c r="B291" s="112" t="s">
        <v>265</v>
      </c>
      <c r="C291" s="132" t="s">
        <v>608</v>
      </c>
      <c r="D291" s="112" t="s">
        <v>612</v>
      </c>
      <c r="E291" s="112" t="s">
        <v>261</v>
      </c>
      <c r="F291" s="134">
        <v>1114841</v>
      </c>
      <c r="G291" s="134">
        <v>1136576</v>
      </c>
      <c r="H291" s="111">
        <f>(G291-F291)*100/F291</f>
        <v>1.9496053697343387</v>
      </c>
      <c r="I291" s="187"/>
    </row>
    <row r="292" spans="1:9" ht="15.75" x14ac:dyDescent="0.2">
      <c r="A292" s="112"/>
      <c r="B292" s="139"/>
      <c r="C292" s="132"/>
      <c r="D292" s="120"/>
      <c r="E292" s="112"/>
      <c r="F292" s="134"/>
      <c r="G292" s="134"/>
      <c r="H292" s="111"/>
      <c r="I292" s="187"/>
    </row>
    <row r="293" spans="1:9" ht="33.75" customHeight="1" x14ac:dyDescent="0.2">
      <c r="A293" s="125" t="s">
        <v>300</v>
      </c>
      <c r="B293" s="112"/>
      <c r="C293" s="132" t="s">
        <v>613</v>
      </c>
      <c r="D293" s="120" t="s">
        <v>614</v>
      </c>
      <c r="E293" s="112" t="s">
        <v>261</v>
      </c>
      <c r="F293" s="135">
        <v>344124</v>
      </c>
      <c r="G293" s="203">
        <v>360678</v>
      </c>
      <c r="H293" s="154">
        <f>(G293-F293)*100/F293</f>
        <v>4.8104752937894482</v>
      </c>
      <c r="I293" s="187"/>
    </row>
    <row r="294" spans="1:9" ht="33.75" customHeight="1" x14ac:dyDescent="0.2">
      <c r="A294" s="133" t="s">
        <v>306</v>
      </c>
      <c r="B294" s="112"/>
      <c r="C294" s="132" t="s">
        <v>615</v>
      </c>
      <c r="D294" s="120" t="s">
        <v>616</v>
      </c>
      <c r="E294" s="112" t="s">
        <v>261</v>
      </c>
      <c r="F294" s="134">
        <v>340243</v>
      </c>
      <c r="G294" s="172">
        <v>357917</v>
      </c>
      <c r="H294" s="111">
        <f>(G294-F294)*100/F294</f>
        <v>5.1945227381606678</v>
      </c>
      <c r="I294" s="187"/>
    </row>
    <row r="295" spans="1:9" ht="32.25" customHeight="1" x14ac:dyDescent="0.2">
      <c r="A295" s="125" t="s">
        <v>314</v>
      </c>
      <c r="B295" s="123"/>
      <c r="C295" s="124" t="s">
        <v>617</v>
      </c>
      <c r="D295" s="123" t="s">
        <v>187</v>
      </c>
      <c r="E295" s="123" t="s">
        <v>293</v>
      </c>
      <c r="F295" s="135">
        <v>12059</v>
      </c>
      <c r="G295" s="203">
        <v>12279</v>
      </c>
      <c r="H295" s="111">
        <f>(G295-F295)*100/F295</f>
        <v>1.8243635458993284</v>
      </c>
      <c r="I295" s="187"/>
    </row>
    <row r="296" spans="1:9" ht="27.75" customHeight="1" x14ac:dyDescent="0.2">
      <c r="A296" s="112"/>
      <c r="B296" s="113"/>
      <c r="C296" s="114"/>
      <c r="D296" s="114"/>
      <c r="E296" s="114"/>
      <c r="F296" s="115"/>
      <c r="G296" s="115"/>
      <c r="H296" s="111"/>
      <c r="I296" s="187"/>
    </row>
    <row r="297" spans="1:9" ht="30" x14ac:dyDescent="0.2">
      <c r="A297" s="125" t="s">
        <v>318</v>
      </c>
      <c r="B297" s="112"/>
      <c r="C297" s="132" t="s">
        <v>618</v>
      </c>
      <c r="D297" s="112" t="s">
        <v>189</v>
      </c>
      <c r="E297" s="112" t="s">
        <v>619</v>
      </c>
      <c r="F297" s="134">
        <v>1761204</v>
      </c>
      <c r="G297" s="134">
        <v>1820549</v>
      </c>
      <c r="H297" s="111">
        <f>(G297-F297)*100/F297</f>
        <v>3.3695699078584878</v>
      </c>
      <c r="I297" s="187"/>
    </row>
    <row r="298" spans="1:9" ht="30" x14ac:dyDescent="0.2">
      <c r="A298" s="125" t="s">
        <v>324</v>
      </c>
      <c r="B298" s="112"/>
      <c r="C298" s="132" t="s">
        <v>620</v>
      </c>
      <c r="D298" s="112" t="s">
        <v>192</v>
      </c>
      <c r="E298" s="112" t="s">
        <v>621</v>
      </c>
      <c r="F298" s="134">
        <v>1000002</v>
      </c>
      <c r="G298" s="134">
        <v>1030345</v>
      </c>
      <c r="H298" s="111">
        <f>(G298-F298)*100/F298</f>
        <v>3.0342939314121371</v>
      </c>
      <c r="I298" s="187"/>
    </row>
    <row r="299" spans="1:9" ht="30" x14ac:dyDescent="0.2">
      <c r="A299" s="125" t="s">
        <v>330</v>
      </c>
      <c r="B299" s="112"/>
      <c r="C299" s="132" t="s">
        <v>622</v>
      </c>
      <c r="D299" s="112" t="s">
        <v>195</v>
      </c>
      <c r="E299" s="112" t="s">
        <v>623</v>
      </c>
      <c r="F299" s="134">
        <v>847280</v>
      </c>
      <c r="G299" s="134">
        <v>868714</v>
      </c>
      <c r="H299" s="111">
        <f>(G299-F299)*100/F299</f>
        <v>2.5297422339722404</v>
      </c>
      <c r="I299" s="187"/>
    </row>
    <row r="300" spans="1:9" ht="24" customHeight="1" x14ac:dyDescent="0.2">
      <c r="A300" s="125" t="s">
        <v>335</v>
      </c>
      <c r="B300" s="112"/>
      <c r="C300" s="132" t="s">
        <v>624</v>
      </c>
      <c r="D300" s="123" t="s">
        <v>198</v>
      </c>
      <c r="E300" s="123" t="s">
        <v>261</v>
      </c>
      <c r="F300" s="135">
        <v>139888</v>
      </c>
      <c r="G300" s="134">
        <v>138145</v>
      </c>
      <c r="H300" s="111">
        <f>(G300-F300)*100/F300</f>
        <v>-1.2459967974379504</v>
      </c>
      <c r="I300" s="187"/>
    </row>
    <row r="301" spans="1:9" ht="34.5" customHeight="1" x14ac:dyDescent="0.2">
      <c r="A301" s="261" t="s">
        <v>343</v>
      </c>
      <c r="B301" s="112"/>
      <c r="C301" s="167" t="s">
        <v>625</v>
      </c>
      <c r="D301" s="113"/>
      <c r="E301" s="114"/>
      <c r="F301" s="115"/>
      <c r="G301" s="115"/>
      <c r="H301" s="111"/>
      <c r="I301" s="187"/>
    </row>
    <row r="302" spans="1:9" ht="20.25" customHeight="1" x14ac:dyDescent="0.2">
      <c r="A302" s="262"/>
      <c r="B302" s="204" t="s">
        <v>258</v>
      </c>
      <c r="C302" s="205" t="s">
        <v>626</v>
      </c>
      <c r="D302" s="206" t="s">
        <v>627</v>
      </c>
      <c r="E302" s="206"/>
      <c r="F302" s="207">
        <v>119499</v>
      </c>
      <c r="G302" s="207">
        <v>129388</v>
      </c>
      <c r="H302" s="208">
        <f t="shared" ref="H302:H307" si="4">(G302-F302)*100/F302</f>
        <v>8.275383057598809</v>
      </c>
      <c r="I302" s="187"/>
    </row>
    <row r="303" spans="1:9" ht="21" customHeight="1" x14ac:dyDescent="0.2">
      <c r="A303" s="262"/>
      <c r="B303" s="204" t="s">
        <v>262</v>
      </c>
      <c r="C303" s="205" t="s">
        <v>628</v>
      </c>
      <c r="D303" s="204" t="s">
        <v>629</v>
      </c>
      <c r="E303" s="204"/>
      <c r="F303" s="209">
        <v>191483</v>
      </c>
      <c r="G303" s="207">
        <v>212341</v>
      </c>
      <c r="H303" s="208">
        <f t="shared" si="4"/>
        <v>10.892872996558442</v>
      </c>
      <c r="I303" s="187"/>
    </row>
    <row r="304" spans="1:9" ht="21" customHeight="1" x14ac:dyDescent="0.2">
      <c r="A304" s="262"/>
      <c r="B304" s="204" t="s">
        <v>265</v>
      </c>
      <c r="C304" s="205" t="s">
        <v>630</v>
      </c>
      <c r="D304" s="204" t="s">
        <v>631</v>
      </c>
      <c r="E304" s="204"/>
      <c r="F304" s="209">
        <v>124670</v>
      </c>
      <c r="G304" s="207">
        <v>134322</v>
      </c>
      <c r="H304" s="208">
        <f t="shared" si="4"/>
        <v>7.7420389829148952</v>
      </c>
      <c r="I304" s="187"/>
    </row>
    <row r="305" spans="1:9" ht="22.5" customHeight="1" x14ac:dyDescent="0.2">
      <c r="A305" s="263"/>
      <c r="B305" s="204" t="s">
        <v>410</v>
      </c>
      <c r="C305" s="205" t="s">
        <v>632</v>
      </c>
      <c r="D305" s="204" t="s">
        <v>633</v>
      </c>
      <c r="E305" s="204"/>
      <c r="F305" s="209">
        <v>195784</v>
      </c>
      <c r="G305" s="207">
        <v>216481</v>
      </c>
      <c r="H305" s="208">
        <f t="shared" si="4"/>
        <v>10.571343930045357</v>
      </c>
      <c r="I305" s="187"/>
    </row>
    <row r="306" spans="1:9" ht="15.75" x14ac:dyDescent="0.2">
      <c r="A306" s="125" t="s">
        <v>463</v>
      </c>
      <c r="B306" s="112"/>
      <c r="C306" s="132" t="s">
        <v>634</v>
      </c>
      <c r="D306" s="112" t="s">
        <v>635</v>
      </c>
      <c r="E306" s="123" t="s">
        <v>261</v>
      </c>
      <c r="F306" s="134">
        <v>166708</v>
      </c>
      <c r="G306" s="207">
        <v>166096</v>
      </c>
      <c r="H306" s="111">
        <f t="shared" si="4"/>
        <v>-0.3671089569786693</v>
      </c>
      <c r="I306" s="187"/>
    </row>
    <row r="307" spans="1:9" ht="15.75" x14ac:dyDescent="0.2">
      <c r="A307" s="133" t="s">
        <v>469</v>
      </c>
      <c r="B307" s="123"/>
      <c r="C307" s="124" t="s">
        <v>636</v>
      </c>
      <c r="D307" s="123" t="s">
        <v>207</v>
      </c>
      <c r="E307" s="123" t="s">
        <v>261</v>
      </c>
      <c r="F307" s="135">
        <v>164086</v>
      </c>
      <c r="G307" s="207">
        <v>161886</v>
      </c>
      <c r="H307" s="111">
        <f t="shared" si="4"/>
        <v>-1.3407603329961117</v>
      </c>
      <c r="I307" s="187"/>
    </row>
    <row r="308" spans="1:9" ht="31.5" x14ac:dyDescent="0.2">
      <c r="A308" s="257" t="s">
        <v>471</v>
      </c>
      <c r="B308" s="112"/>
      <c r="C308" s="167" t="s">
        <v>637</v>
      </c>
      <c r="D308" s="179"/>
      <c r="E308" s="180"/>
      <c r="F308" s="110"/>
      <c r="G308" s="110"/>
      <c r="H308" s="111"/>
      <c r="I308" s="187"/>
    </row>
    <row r="309" spans="1:9" ht="15.75" x14ac:dyDescent="0.2">
      <c r="A309" s="257"/>
      <c r="B309" s="112" t="s">
        <v>258</v>
      </c>
      <c r="C309" s="132" t="s">
        <v>638</v>
      </c>
      <c r="D309" s="112" t="s">
        <v>639</v>
      </c>
      <c r="E309" s="112" t="s">
        <v>293</v>
      </c>
      <c r="F309" s="134">
        <v>1612</v>
      </c>
      <c r="G309" s="134">
        <v>1657</v>
      </c>
      <c r="H309" s="111">
        <f>(G309-F309)*100/F309</f>
        <v>2.791563275434243</v>
      </c>
      <c r="I309" s="187"/>
    </row>
    <row r="310" spans="1:9" ht="21" customHeight="1" x14ac:dyDescent="0.2">
      <c r="A310" s="257"/>
      <c r="B310" s="112" t="s">
        <v>262</v>
      </c>
      <c r="C310" s="132" t="s">
        <v>640</v>
      </c>
      <c r="D310" s="112" t="s">
        <v>641</v>
      </c>
      <c r="E310" s="112" t="s">
        <v>293</v>
      </c>
      <c r="F310" s="134">
        <v>1894</v>
      </c>
      <c r="G310" s="134">
        <v>1946</v>
      </c>
      <c r="H310" s="111">
        <f>(G310-F310)*100/F310</f>
        <v>2.7455121436114043</v>
      </c>
      <c r="I310" s="187"/>
    </row>
    <row r="311" spans="1:9" ht="21" customHeight="1" x14ac:dyDescent="0.2">
      <c r="A311" s="257"/>
      <c r="B311" s="112" t="s">
        <v>265</v>
      </c>
      <c r="C311" s="41" t="s">
        <v>642</v>
      </c>
      <c r="D311" s="112" t="s">
        <v>643</v>
      </c>
      <c r="E311" s="112" t="s">
        <v>293</v>
      </c>
      <c r="F311" s="134">
        <v>535</v>
      </c>
      <c r="G311" s="134">
        <v>556</v>
      </c>
      <c r="H311" s="111">
        <f t="shared" ref="H311:H335" si="5">(G311-F311)*100/F311</f>
        <v>3.9252336448598131</v>
      </c>
      <c r="I311" s="187"/>
    </row>
    <row r="312" spans="1:9" ht="30" x14ac:dyDescent="0.2">
      <c r="A312" s="257"/>
      <c r="B312" s="112" t="s">
        <v>410</v>
      </c>
      <c r="C312" s="210" t="s">
        <v>644</v>
      </c>
      <c r="D312" s="112" t="s">
        <v>645</v>
      </c>
      <c r="E312" s="112" t="s">
        <v>293</v>
      </c>
      <c r="F312" s="134">
        <v>104</v>
      </c>
      <c r="G312" s="134">
        <v>104</v>
      </c>
      <c r="H312" s="111">
        <f t="shared" si="5"/>
        <v>0</v>
      </c>
      <c r="I312" s="187"/>
    </row>
    <row r="313" spans="1:9" ht="30" x14ac:dyDescent="0.2">
      <c r="A313" s="257"/>
      <c r="B313" s="112" t="s">
        <v>413</v>
      </c>
      <c r="C313" s="35" t="s">
        <v>646</v>
      </c>
      <c r="D313" s="112" t="s">
        <v>647</v>
      </c>
      <c r="E313" s="112" t="s">
        <v>293</v>
      </c>
      <c r="F313" s="134">
        <v>136</v>
      </c>
      <c r="G313" s="134">
        <v>136</v>
      </c>
      <c r="H313" s="111">
        <f t="shared" si="5"/>
        <v>0</v>
      </c>
      <c r="I313" s="187"/>
    </row>
    <row r="314" spans="1:9" ht="15.75" x14ac:dyDescent="0.2">
      <c r="A314" s="257"/>
      <c r="B314" s="112" t="s">
        <v>416</v>
      </c>
      <c r="C314" s="210" t="s">
        <v>648</v>
      </c>
      <c r="D314" s="112" t="s">
        <v>649</v>
      </c>
      <c r="E314" s="112" t="s">
        <v>293</v>
      </c>
      <c r="F314" s="134">
        <v>166</v>
      </c>
      <c r="G314" s="134">
        <v>171</v>
      </c>
      <c r="H314" s="111">
        <f t="shared" si="5"/>
        <v>3.0120481927710845</v>
      </c>
      <c r="I314" s="187"/>
    </row>
    <row r="315" spans="1:9" ht="15.75" x14ac:dyDescent="0.2">
      <c r="A315" s="257"/>
      <c r="B315" s="112" t="s">
        <v>535</v>
      </c>
      <c r="C315" s="41" t="s">
        <v>650</v>
      </c>
      <c r="D315" s="112" t="s">
        <v>651</v>
      </c>
      <c r="E315" s="112" t="s">
        <v>293</v>
      </c>
      <c r="F315" s="134">
        <v>479</v>
      </c>
      <c r="G315" s="134">
        <v>492</v>
      </c>
      <c r="H315" s="111">
        <f t="shared" si="5"/>
        <v>2.7139874739039667</v>
      </c>
      <c r="I315" s="187"/>
    </row>
    <row r="316" spans="1:9" ht="15.75" x14ac:dyDescent="0.2">
      <c r="A316" s="125"/>
      <c r="B316" s="112"/>
      <c r="C316" s="211"/>
      <c r="D316" s="112"/>
      <c r="E316" s="112"/>
      <c r="F316" s="134"/>
      <c r="G316" s="134"/>
      <c r="H316" s="111"/>
      <c r="I316" s="187"/>
    </row>
    <row r="317" spans="1:9" ht="21" customHeight="1" x14ac:dyDescent="0.2">
      <c r="A317" s="125" t="s">
        <v>473</v>
      </c>
      <c r="B317" s="112"/>
      <c r="C317" s="211" t="s">
        <v>652</v>
      </c>
      <c r="D317" s="112"/>
      <c r="E317" s="112"/>
      <c r="F317" s="134"/>
      <c r="G317" s="134"/>
      <c r="H317" s="111"/>
      <c r="I317" s="187"/>
    </row>
    <row r="318" spans="1:9" ht="21" customHeight="1" x14ac:dyDescent="0.2">
      <c r="A318" s="125"/>
      <c r="B318" s="112" t="s">
        <v>258</v>
      </c>
      <c r="C318" s="212" t="s">
        <v>653</v>
      </c>
      <c r="D318" s="112" t="s">
        <v>654</v>
      </c>
      <c r="E318" s="112"/>
      <c r="F318" s="134">
        <v>428331</v>
      </c>
      <c r="G318" s="134">
        <v>472299</v>
      </c>
      <c r="H318" s="111">
        <f t="shared" si="5"/>
        <v>10.264958641798049</v>
      </c>
      <c r="I318" s="213"/>
    </row>
    <row r="319" spans="1:9" ht="21" customHeight="1" x14ac:dyDescent="0.2">
      <c r="A319" s="125"/>
      <c r="B319" s="112" t="s">
        <v>262</v>
      </c>
      <c r="C319" s="212" t="s">
        <v>655</v>
      </c>
      <c r="D319" s="112" t="s">
        <v>656</v>
      </c>
      <c r="E319" s="112"/>
      <c r="F319" s="134">
        <v>420101</v>
      </c>
      <c r="G319" s="134">
        <v>462205</v>
      </c>
      <c r="H319" s="111">
        <f t="shared" si="5"/>
        <v>10.022351767789175</v>
      </c>
      <c r="I319" s="213"/>
    </row>
    <row r="320" spans="1:9" ht="21" customHeight="1" x14ac:dyDescent="0.2">
      <c r="A320" s="125"/>
      <c r="B320" s="112" t="s">
        <v>265</v>
      </c>
      <c r="C320" s="212" t="s">
        <v>657</v>
      </c>
      <c r="D320" s="112" t="s">
        <v>658</v>
      </c>
      <c r="E320" s="112"/>
      <c r="F320" s="134">
        <v>679982</v>
      </c>
      <c r="G320" s="134">
        <v>754227</v>
      </c>
      <c r="H320" s="111">
        <f t="shared" si="5"/>
        <v>10.918671376595263</v>
      </c>
      <c r="I320" s="213"/>
    </row>
    <row r="321" spans="1:9" ht="21" customHeight="1" x14ac:dyDescent="0.2">
      <c r="A321" s="125"/>
      <c r="B321" s="112" t="s">
        <v>410</v>
      </c>
      <c r="C321" s="212" t="s">
        <v>659</v>
      </c>
      <c r="D321" s="112" t="s">
        <v>660</v>
      </c>
      <c r="E321" s="112"/>
      <c r="F321" s="134">
        <v>789045</v>
      </c>
      <c r="G321" s="134">
        <v>872192</v>
      </c>
      <c r="H321" s="111">
        <f t="shared" si="5"/>
        <v>10.537675291016356</v>
      </c>
      <c r="I321" s="213"/>
    </row>
    <row r="322" spans="1:9" ht="15.75" x14ac:dyDescent="0.2">
      <c r="A322" s="125"/>
      <c r="B322" s="112"/>
      <c r="C322" s="214"/>
      <c r="D322" s="112"/>
      <c r="E322" s="112"/>
      <c r="F322" s="134"/>
      <c r="G322" s="134"/>
      <c r="H322" s="111"/>
      <c r="I322" s="187"/>
    </row>
    <row r="323" spans="1:9" ht="31.5" x14ac:dyDescent="0.2">
      <c r="A323" s="125" t="s">
        <v>661</v>
      </c>
      <c r="B323" s="112"/>
      <c r="C323" s="167" t="s">
        <v>662</v>
      </c>
      <c r="D323" s="112"/>
      <c r="E323" s="112"/>
      <c r="F323" s="134"/>
      <c r="G323" s="134"/>
      <c r="H323" s="111"/>
      <c r="I323" s="187"/>
    </row>
    <row r="324" spans="1:9" ht="22.5" customHeight="1" x14ac:dyDescent="0.2">
      <c r="A324" s="125"/>
      <c r="B324" s="112" t="s">
        <v>258</v>
      </c>
      <c r="C324" s="212" t="s">
        <v>653</v>
      </c>
      <c r="D324" s="112" t="s">
        <v>663</v>
      </c>
      <c r="E324" s="112"/>
      <c r="F324" s="134">
        <v>239776</v>
      </c>
      <c r="G324" s="134">
        <v>323608</v>
      </c>
      <c r="H324" s="111">
        <f t="shared" si="5"/>
        <v>34.962631789670361</v>
      </c>
      <c r="I324" s="213"/>
    </row>
    <row r="325" spans="1:9" ht="22.5" customHeight="1" x14ac:dyDescent="0.2">
      <c r="A325" s="125"/>
      <c r="B325" s="112" t="s">
        <v>262</v>
      </c>
      <c r="C325" s="212" t="s">
        <v>655</v>
      </c>
      <c r="D325" s="112" t="s">
        <v>664</v>
      </c>
      <c r="E325" s="112"/>
      <c r="F325" s="134">
        <v>231179</v>
      </c>
      <c r="G325" s="134">
        <v>313136</v>
      </c>
      <c r="H325" s="111">
        <f t="shared" si="5"/>
        <v>35.451749510119861</v>
      </c>
      <c r="I325" s="213"/>
    </row>
    <row r="326" spans="1:9" ht="22.5" customHeight="1" x14ac:dyDescent="0.2">
      <c r="A326" s="125"/>
      <c r="B326" s="112" t="s">
        <v>265</v>
      </c>
      <c r="C326" s="212" t="s">
        <v>665</v>
      </c>
      <c r="D326" s="112" t="s">
        <v>666</v>
      </c>
      <c r="E326" s="112"/>
      <c r="F326" s="134">
        <v>400806</v>
      </c>
      <c r="G326" s="134">
        <v>499704</v>
      </c>
      <c r="H326" s="111">
        <f t="shared" si="5"/>
        <v>24.674780317659916</v>
      </c>
      <c r="I326" s="213"/>
    </row>
    <row r="327" spans="1:9" ht="22.5" customHeight="1" x14ac:dyDescent="0.2">
      <c r="A327" s="125"/>
      <c r="B327" s="112" t="s">
        <v>410</v>
      </c>
      <c r="C327" s="212" t="s">
        <v>657</v>
      </c>
      <c r="D327" s="112" t="s">
        <v>667</v>
      </c>
      <c r="E327" s="112"/>
      <c r="F327" s="134">
        <v>491059</v>
      </c>
      <c r="G327" s="134">
        <v>605157</v>
      </c>
      <c r="H327" s="111">
        <f t="shared" si="5"/>
        <v>23.2350898771838</v>
      </c>
      <c r="I327" s="213"/>
    </row>
    <row r="328" spans="1:9" ht="15.75" x14ac:dyDescent="0.2">
      <c r="A328" s="125"/>
      <c r="B328" s="112"/>
      <c r="C328" s="214"/>
      <c r="D328" s="112"/>
      <c r="E328" s="112"/>
      <c r="F328" s="134"/>
      <c r="G328" s="134"/>
      <c r="H328" s="111"/>
      <c r="I328" s="187"/>
    </row>
    <row r="329" spans="1:9" ht="31.5" x14ac:dyDescent="0.2">
      <c r="A329" s="125" t="s">
        <v>668</v>
      </c>
      <c r="B329" s="112"/>
      <c r="C329" s="211" t="s">
        <v>669</v>
      </c>
      <c r="D329" s="112"/>
      <c r="E329" s="112"/>
      <c r="F329" s="134"/>
      <c r="G329" s="134"/>
      <c r="H329" s="111"/>
      <c r="I329" s="187"/>
    </row>
    <row r="330" spans="1:9" ht="22.5" customHeight="1" x14ac:dyDescent="0.2">
      <c r="A330" s="125"/>
      <c r="B330" s="112" t="s">
        <v>258</v>
      </c>
      <c r="C330" s="212" t="s">
        <v>670</v>
      </c>
      <c r="D330" s="112" t="s">
        <v>671</v>
      </c>
      <c r="E330" s="112"/>
      <c r="F330" s="134">
        <v>225352</v>
      </c>
      <c r="G330" s="134">
        <v>293862</v>
      </c>
      <c r="H330" s="111">
        <f t="shared" si="5"/>
        <v>30.401327700663849</v>
      </c>
      <c r="I330" s="213"/>
    </row>
    <row r="331" spans="1:9" ht="22.5" customHeight="1" x14ac:dyDescent="0.2">
      <c r="A331" s="125"/>
      <c r="B331" s="112" t="s">
        <v>262</v>
      </c>
      <c r="C331" s="212" t="s">
        <v>672</v>
      </c>
      <c r="D331" s="112" t="s">
        <v>673</v>
      </c>
      <c r="E331" s="112"/>
      <c r="F331" s="134">
        <v>211931</v>
      </c>
      <c r="G331" s="134">
        <v>278103</v>
      </c>
      <c r="H331" s="111">
        <f t="shared" si="5"/>
        <v>31.223369870382342</v>
      </c>
      <c r="I331" s="213"/>
    </row>
    <row r="332" spans="1:9" ht="31.5" x14ac:dyDescent="0.2">
      <c r="A332" s="215" t="s">
        <v>674</v>
      </c>
      <c r="B332" s="216"/>
      <c r="C332" s="217" t="s">
        <v>675</v>
      </c>
      <c r="D332" s="216"/>
      <c r="E332" s="216"/>
      <c r="F332" s="218"/>
      <c r="G332" s="218"/>
      <c r="H332" s="111"/>
      <c r="I332" s="213"/>
    </row>
    <row r="333" spans="1:9" ht="30" customHeight="1" x14ac:dyDescent="0.2">
      <c r="A333" s="125"/>
      <c r="B333" s="112" t="s">
        <v>258</v>
      </c>
      <c r="C333" s="219" t="s">
        <v>676</v>
      </c>
      <c r="D333" s="112" t="s">
        <v>677</v>
      </c>
      <c r="E333" s="112"/>
      <c r="F333" s="134">
        <v>14937232</v>
      </c>
      <c r="G333" s="134">
        <v>11857424</v>
      </c>
      <c r="H333" s="111">
        <f t="shared" si="5"/>
        <v>-20.618331428473496</v>
      </c>
      <c r="I333" s="213"/>
    </row>
    <row r="334" spans="1:9" ht="22.5" customHeight="1" x14ac:dyDescent="0.2">
      <c r="A334" s="125"/>
      <c r="B334" s="112" t="s">
        <v>262</v>
      </c>
      <c r="C334" s="220" t="s">
        <v>678</v>
      </c>
      <c r="D334" s="112" t="s">
        <v>679</v>
      </c>
      <c r="E334" s="112"/>
      <c r="F334" s="134">
        <v>14193565</v>
      </c>
      <c r="G334" s="134">
        <v>14453510</v>
      </c>
      <c r="H334" s="111">
        <f t="shared" si="5"/>
        <v>1.8314285382143245</v>
      </c>
      <c r="I334" s="213"/>
    </row>
    <row r="335" spans="1:9" ht="22.5" customHeight="1" x14ac:dyDescent="0.2">
      <c r="A335" s="125"/>
      <c r="B335" s="112" t="s">
        <v>265</v>
      </c>
      <c r="C335" s="220" t="s">
        <v>680</v>
      </c>
      <c r="D335" s="112" t="s">
        <v>681</v>
      </c>
      <c r="E335" s="112"/>
      <c r="F335" s="134">
        <v>11830254</v>
      </c>
      <c r="G335" s="134">
        <v>12515409</v>
      </c>
      <c r="H335" s="111">
        <f t="shared" si="5"/>
        <v>5.7915493614929989</v>
      </c>
      <c r="I335" s="213"/>
    </row>
    <row r="336" spans="1:9" ht="15" customHeight="1" x14ac:dyDescent="0.2">
      <c r="A336" s="215"/>
      <c r="B336" s="216"/>
      <c r="C336" s="221"/>
      <c r="D336" s="216"/>
      <c r="E336" s="216"/>
      <c r="F336" s="218"/>
      <c r="G336" s="218"/>
      <c r="H336" s="111"/>
      <c r="I336" s="187"/>
    </row>
    <row r="337" spans="1:9" ht="18" customHeight="1" x14ac:dyDescent="0.2">
      <c r="A337" s="253" t="s">
        <v>682</v>
      </c>
      <c r="B337" s="254"/>
      <c r="C337" s="254"/>
      <c r="D337" s="88"/>
      <c r="E337" s="88"/>
      <c r="F337" s="70"/>
      <c r="G337" s="70"/>
      <c r="H337" s="30"/>
      <c r="I337" s="187"/>
    </row>
    <row r="338" spans="1:9" ht="15.75" x14ac:dyDescent="0.2">
      <c r="A338" s="27"/>
      <c r="B338" s="24"/>
      <c r="C338" s="25"/>
      <c r="D338" s="25"/>
      <c r="E338" s="25"/>
      <c r="F338" s="36"/>
      <c r="G338" s="36"/>
      <c r="H338" s="30"/>
      <c r="I338" s="187"/>
    </row>
    <row r="339" spans="1:9" ht="15.75" x14ac:dyDescent="0.2">
      <c r="A339" s="236" t="s">
        <v>256</v>
      </c>
      <c r="B339" s="23"/>
      <c r="C339" s="222" t="s">
        <v>683</v>
      </c>
      <c r="D339" s="24"/>
      <c r="E339" s="25"/>
      <c r="F339" s="36"/>
      <c r="G339" s="36"/>
      <c r="H339" s="30"/>
      <c r="I339" s="187"/>
    </row>
    <row r="340" spans="1:9" ht="18" x14ac:dyDescent="0.2">
      <c r="A340" s="237"/>
      <c r="B340" s="27" t="s">
        <v>258</v>
      </c>
      <c r="C340" s="23" t="s">
        <v>514</v>
      </c>
      <c r="D340" s="27" t="s">
        <v>684</v>
      </c>
      <c r="E340" s="27" t="s">
        <v>271</v>
      </c>
      <c r="F340" s="92">
        <v>12003</v>
      </c>
      <c r="G340" s="92">
        <v>12346</v>
      </c>
      <c r="H340" s="30">
        <f>(G340-F340)*100/F340</f>
        <v>2.8576189286011831</v>
      </c>
      <c r="I340" s="223"/>
    </row>
    <row r="341" spans="1:9" ht="18" x14ac:dyDescent="0.2">
      <c r="A341" s="237"/>
      <c r="B341" s="27" t="s">
        <v>262</v>
      </c>
      <c r="C341" s="23" t="s">
        <v>516</v>
      </c>
      <c r="D341" s="27" t="s">
        <v>685</v>
      </c>
      <c r="E341" s="27" t="s">
        <v>271</v>
      </c>
      <c r="F341" s="92">
        <v>12003</v>
      </c>
      <c r="G341" s="92">
        <v>12346</v>
      </c>
      <c r="H341" s="30">
        <f>(G341-F341)*100/F341</f>
        <v>2.8576189286011831</v>
      </c>
      <c r="I341" s="223"/>
    </row>
    <row r="342" spans="1:9" ht="18" x14ac:dyDescent="0.2">
      <c r="A342" s="237"/>
      <c r="B342" s="27" t="s">
        <v>265</v>
      </c>
      <c r="C342" s="23" t="s">
        <v>518</v>
      </c>
      <c r="D342" s="27" t="s">
        <v>686</v>
      </c>
      <c r="E342" s="27" t="s">
        <v>271</v>
      </c>
      <c r="F342" s="92">
        <v>11014</v>
      </c>
      <c r="G342" s="92">
        <v>11359</v>
      </c>
      <c r="H342" s="30">
        <f>(G342-F342)*100/F342</f>
        <v>3.132376974759397</v>
      </c>
      <c r="I342" s="223"/>
    </row>
    <row r="343" spans="1:9" ht="18" x14ac:dyDescent="0.2">
      <c r="A343" s="238"/>
      <c r="B343" s="27" t="s">
        <v>410</v>
      </c>
      <c r="C343" s="23" t="s">
        <v>520</v>
      </c>
      <c r="D343" s="27" t="s">
        <v>687</v>
      </c>
      <c r="E343" s="27" t="s">
        <v>271</v>
      </c>
      <c r="F343" s="92">
        <v>11103</v>
      </c>
      <c r="G343" s="92">
        <v>11451</v>
      </c>
      <c r="H343" s="30">
        <f>(G343-F343)*100/F343</f>
        <v>3.1342880302620912</v>
      </c>
      <c r="I343" s="223"/>
    </row>
    <row r="344" spans="1:9" ht="45" x14ac:dyDescent="0.2">
      <c r="A344" s="23"/>
      <c r="B344" s="23"/>
      <c r="C344" s="23" t="s">
        <v>688</v>
      </c>
      <c r="D344" s="69"/>
      <c r="E344" s="224"/>
      <c r="F344" s="70"/>
      <c r="G344" s="70"/>
      <c r="H344" s="30"/>
      <c r="I344" s="225"/>
    </row>
    <row r="345" spans="1:9" ht="30" x14ac:dyDescent="0.2">
      <c r="A345" s="236" t="s">
        <v>268</v>
      </c>
      <c r="B345" s="27" t="s">
        <v>258</v>
      </c>
      <c r="C345" s="23" t="s">
        <v>689</v>
      </c>
      <c r="D345" s="27" t="s">
        <v>233</v>
      </c>
      <c r="E345" s="27" t="s">
        <v>271</v>
      </c>
      <c r="F345" s="28"/>
      <c r="G345" s="28"/>
      <c r="H345" s="30"/>
      <c r="I345" s="223"/>
    </row>
    <row r="346" spans="1:9" ht="18" x14ac:dyDescent="0.2">
      <c r="A346" s="237"/>
      <c r="B346" s="27" t="s">
        <v>258</v>
      </c>
      <c r="C346" s="23" t="s">
        <v>690</v>
      </c>
      <c r="D346" s="27" t="s">
        <v>691</v>
      </c>
      <c r="E346" s="27" t="s">
        <v>271</v>
      </c>
      <c r="F346" s="92">
        <v>3949</v>
      </c>
      <c r="G346" s="92">
        <v>4183</v>
      </c>
      <c r="H346" s="30">
        <f>(G346-F346)*100/F346</f>
        <v>5.9255507723474299</v>
      </c>
      <c r="I346" s="223"/>
    </row>
    <row r="347" spans="1:9" ht="18" x14ac:dyDescent="0.2">
      <c r="A347" s="238"/>
      <c r="B347" s="27" t="s">
        <v>262</v>
      </c>
      <c r="C347" s="23" t="s">
        <v>692</v>
      </c>
      <c r="D347" s="27" t="s">
        <v>693</v>
      </c>
      <c r="E347" s="27" t="s">
        <v>271</v>
      </c>
      <c r="F347" s="92">
        <v>3477</v>
      </c>
      <c r="G347" s="92">
        <v>3678</v>
      </c>
      <c r="H347" s="30">
        <f>(G347-F347)*100/F347</f>
        <v>5.7808455565142367</v>
      </c>
      <c r="I347" s="223"/>
    </row>
    <row r="348" spans="1:9" ht="30" x14ac:dyDescent="0.2">
      <c r="A348" s="236" t="s">
        <v>274</v>
      </c>
      <c r="B348" s="27" t="s">
        <v>262</v>
      </c>
      <c r="C348" s="23" t="s">
        <v>694</v>
      </c>
      <c r="D348" s="27" t="s">
        <v>235</v>
      </c>
      <c r="E348" s="27" t="s">
        <v>271</v>
      </c>
      <c r="F348" s="28"/>
      <c r="G348" s="28"/>
      <c r="H348" s="30"/>
      <c r="I348" s="223"/>
    </row>
    <row r="349" spans="1:9" ht="18" x14ac:dyDescent="0.2">
      <c r="A349" s="237"/>
      <c r="B349" s="27" t="s">
        <v>258</v>
      </c>
      <c r="C349" s="23" t="s">
        <v>690</v>
      </c>
      <c r="D349" s="27" t="s">
        <v>695</v>
      </c>
      <c r="E349" s="27" t="s">
        <v>271</v>
      </c>
      <c r="F349" s="92">
        <v>7353</v>
      </c>
      <c r="G349" s="92">
        <v>7803</v>
      </c>
      <c r="H349" s="30">
        <f>(G349-F349)*100/F349</f>
        <v>6.119951040391677</v>
      </c>
      <c r="I349" s="223"/>
    </row>
    <row r="350" spans="1:9" ht="18" x14ac:dyDescent="0.2">
      <c r="A350" s="238"/>
      <c r="B350" s="27" t="s">
        <v>262</v>
      </c>
      <c r="C350" s="23" t="s">
        <v>692</v>
      </c>
      <c r="D350" s="27" t="s">
        <v>696</v>
      </c>
      <c r="E350" s="27" t="s">
        <v>271</v>
      </c>
      <c r="F350" s="92">
        <v>6984</v>
      </c>
      <c r="G350" s="92">
        <v>7408</v>
      </c>
      <c r="H350" s="30">
        <f>(G350-F350)*100/F350</f>
        <v>6.0710194730813285</v>
      </c>
      <c r="I350" s="223"/>
    </row>
    <row r="351" spans="1:9" ht="45" x14ac:dyDescent="0.2">
      <c r="A351" s="52" t="s">
        <v>281</v>
      </c>
      <c r="B351" s="27" t="s">
        <v>265</v>
      </c>
      <c r="C351" s="23" t="s">
        <v>697</v>
      </c>
      <c r="D351" s="27" t="s">
        <v>237</v>
      </c>
      <c r="E351" s="27" t="s">
        <v>271</v>
      </c>
      <c r="F351" s="92">
        <v>3259</v>
      </c>
      <c r="G351" s="92">
        <v>3464</v>
      </c>
      <c r="H351" s="30">
        <f>(G351-F351)*100/F351</f>
        <v>6.2902730899048791</v>
      </c>
      <c r="I351" s="223"/>
    </row>
    <row r="352" spans="1:9" ht="30" x14ac:dyDescent="0.2">
      <c r="A352" s="255" t="s">
        <v>288</v>
      </c>
      <c r="B352" s="27" t="s">
        <v>410</v>
      </c>
      <c r="C352" s="23" t="s">
        <v>698</v>
      </c>
      <c r="D352" s="27" t="s">
        <v>240</v>
      </c>
      <c r="E352" s="27" t="s">
        <v>271</v>
      </c>
      <c r="F352" s="28"/>
      <c r="G352" s="28"/>
      <c r="H352" s="30"/>
      <c r="I352" s="223"/>
    </row>
    <row r="353" spans="1:9" ht="18" x14ac:dyDescent="0.2">
      <c r="A353" s="255"/>
      <c r="B353" s="27" t="s">
        <v>258</v>
      </c>
      <c r="C353" s="23" t="s">
        <v>690</v>
      </c>
      <c r="D353" s="27" t="s">
        <v>699</v>
      </c>
      <c r="E353" s="27" t="s">
        <v>271</v>
      </c>
      <c r="F353" s="92">
        <v>2980</v>
      </c>
      <c r="G353" s="92">
        <v>3139</v>
      </c>
      <c r="H353" s="30">
        <f>(G353-F353)*100/F353</f>
        <v>5.3355704697986575</v>
      </c>
      <c r="I353" s="223"/>
    </row>
    <row r="354" spans="1:9" ht="18" x14ac:dyDescent="0.2">
      <c r="A354" s="255"/>
      <c r="B354" s="27" t="s">
        <v>262</v>
      </c>
      <c r="C354" s="23" t="s">
        <v>692</v>
      </c>
      <c r="D354" s="27" t="s">
        <v>700</v>
      </c>
      <c r="E354" s="27" t="s">
        <v>271</v>
      </c>
      <c r="F354" s="92">
        <v>2508</v>
      </c>
      <c r="G354" s="92">
        <v>2634</v>
      </c>
      <c r="H354" s="30">
        <f>(G354-F354)*100/F354</f>
        <v>5.0239234449760763</v>
      </c>
      <c r="I354" s="223"/>
    </row>
    <row r="355" spans="1:9" ht="30" x14ac:dyDescent="0.2">
      <c r="A355" s="255" t="s">
        <v>290</v>
      </c>
      <c r="B355" s="27" t="s">
        <v>413</v>
      </c>
      <c r="C355" s="23" t="s">
        <v>701</v>
      </c>
      <c r="D355" s="27" t="s">
        <v>243</v>
      </c>
      <c r="E355" s="27" t="s">
        <v>271</v>
      </c>
      <c r="F355" s="28"/>
      <c r="G355" s="28"/>
      <c r="H355" s="30"/>
      <c r="I355" s="223"/>
    </row>
    <row r="356" spans="1:9" ht="18" x14ac:dyDescent="0.2">
      <c r="A356" s="255"/>
      <c r="B356" s="27" t="s">
        <v>258</v>
      </c>
      <c r="C356" s="23" t="s">
        <v>690</v>
      </c>
      <c r="D356" s="27" t="s">
        <v>702</v>
      </c>
      <c r="E356" s="27" t="s">
        <v>271</v>
      </c>
      <c r="F356" s="92">
        <v>5125</v>
      </c>
      <c r="G356" s="92">
        <v>5402</v>
      </c>
      <c r="H356" s="30">
        <f>(G356-F356)*100/F356</f>
        <v>5.4048780487804882</v>
      </c>
      <c r="I356" s="223"/>
    </row>
    <row r="357" spans="1:9" ht="18" x14ac:dyDescent="0.2">
      <c r="A357" s="255"/>
      <c r="B357" s="27" t="s">
        <v>262</v>
      </c>
      <c r="C357" s="23" t="s">
        <v>692</v>
      </c>
      <c r="D357" s="27" t="s">
        <v>703</v>
      </c>
      <c r="E357" s="27" t="s">
        <v>271</v>
      </c>
      <c r="F357" s="92">
        <v>4755</v>
      </c>
      <c r="G357" s="92">
        <v>5007</v>
      </c>
      <c r="H357" s="30">
        <f>(G357-F357)*100/F357</f>
        <v>5.2996845425867507</v>
      </c>
      <c r="I357" s="223"/>
    </row>
    <row r="358" spans="1:9" ht="15.75" x14ac:dyDescent="0.25">
      <c r="A358" s="226"/>
      <c r="B358" s="226"/>
      <c r="C358" s="226"/>
      <c r="D358" s="226"/>
      <c r="E358" s="226"/>
      <c r="F358" s="226"/>
      <c r="G358" s="227" t="s">
        <v>704</v>
      </c>
      <c r="H358" s="228">
        <f>SUM(H9:H357)</f>
        <v>929.24084650246232</v>
      </c>
    </row>
    <row r="359" spans="1:9" ht="1.5" customHeight="1" x14ac:dyDescent="0.25">
      <c r="A359" s="226"/>
      <c r="B359" s="226"/>
      <c r="C359" s="226"/>
      <c r="D359" s="226"/>
      <c r="E359" s="226"/>
      <c r="F359" s="226"/>
      <c r="G359" s="226"/>
      <c r="H359" s="226"/>
    </row>
    <row r="360" spans="1:9" ht="15.75" hidden="1" x14ac:dyDescent="0.25">
      <c r="A360" s="226"/>
      <c r="B360" s="226"/>
      <c r="C360" s="226"/>
      <c r="D360" s="226"/>
      <c r="E360" s="226"/>
      <c r="F360" s="226"/>
      <c r="G360" s="226"/>
      <c r="H360" s="226"/>
    </row>
    <row r="361" spans="1:9" ht="15.75" x14ac:dyDescent="0.25">
      <c r="A361" s="226"/>
      <c r="B361" s="226"/>
      <c r="C361" s="226"/>
      <c r="D361" s="226"/>
      <c r="E361" s="226"/>
      <c r="F361" s="229" t="s">
        <v>704</v>
      </c>
      <c r="G361" s="230">
        <f>+H358</f>
        <v>929.24084650246232</v>
      </c>
      <c r="H361" s="226"/>
    </row>
    <row r="362" spans="1:9" ht="15.75" x14ac:dyDescent="0.25">
      <c r="A362" s="226"/>
      <c r="B362" s="226"/>
      <c r="C362" s="226"/>
      <c r="D362" s="226"/>
      <c r="E362" s="226"/>
      <c r="F362" s="229" t="s">
        <v>705</v>
      </c>
      <c r="G362" s="230">
        <f>G361/186</f>
        <v>4.9959185295831308</v>
      </c>
      <c r="H362" s="226"/>
    </row>
    <row r="363" spans="1:9" ht="15.75" x14ac:dyDescent="0.25">
      <c r="A363" s="226"/>
      <c r="B363" s="226"/>
      <c r="C363" s="226"/>
      <c r="D363" s="226"/>
      <c r="E363" s="226"/>
      <c r="F363" s="226"/>
      <c r="G363" s="226"/>
      <c r="H363" s="226"/>
    </row>
    <row r="364" spans="1:9" ht="15.75" x14ac:dyDescent="0.25">
      <c r="A364" s="226"/>
      <c r="B364" s="226"/>
      <c r="C364" s="226"/>
      <c r="D364" s="226"/>
      <c r="E364" s="226"/>
      <c r="F364" s="226"/>
      <c r="G364" s="226"/>
      <c r="H364" s="226"/>
    </row>
  </sheetData>
  <mergeCells count="70">
    <mergeCell ref="A345:A347"/>
    <mergeCell ref="A348:A350"/>
    <mergeCell ref="A352:A354"/>
    <mergeCell ref="A355:A357"/>
    <mergeCell ref="A279:A284"/>
    <mergeCell ref="A286:A291"/>
    <mergeCell ref="A301:A305"/>
    <mergeCell ref="A308:A315"/>
    <mergeCell ref="A337:C337"/>
    <mergeCell ref="A339:A343"/>
    <mergeCell ref="A273:A277"/>
    <mergeCell ref="A212:A215"/>
    <mergeCell ref="A219:A223"/>
    <mergeCell ref="A225:A228"/>
    <mergeCell ref="A230:A231"/>
    <mergeCell ref="A232:A235"/>
    <mergeCell ref="A239:A242"/>
    <mergeCell ref="A243:A245"/>
    <mergeCell ref="A248:G248"/>
    <mergeCell ref="A249:A255"/>
    <mergeCell ref="A257:A261"/>
    <mergeCell ref="A263:A267"/>
    <mergeCell ref="A205:A210"/>
    <mergeCell ref="A146:A149"/>
    <mergeCell ref="A151:A153"/>
    <mergeCell ref="A155:A157"/>
    <mergeCell ref="A159:A161"/>
    <mergeCell ref="A162:A167"/>
    <mergeCell ref="A169:A170"/>
    <mergeCell ref="A172:A174"/>
    <mergeCell ref="A181:C181"/>
    <mergeCell ref="A183:A187"/>
    <mergeCell ref="A191:A196"/>
    <mergeCell ref="A198:A203"/>
    <mergeCell ref="A140:A142"/>
    <mergeCell ref="A76:A82"/>
    <mergeCell ref="A84:A87"/>
    <mergeCell ref="A89:A92"/>
    <mergeCell ref="A100:A103"/>
    <mergeCell ref="A107:A108"/>
    <mergeCell ref="A110:C110"/>
    <mergeCell ref="A112:A114"/>
    <mergeCell ref="A118:C118"/>
    <mergeCell ref="A120:A122"/>
    <mergeCell ref="A125:A131"/>
    <mergeCell ref="A136:A138"/>
    <mergeCell ref="A74:C74"/>
    <mergeCell ref="A29:A30"/>
    <mergeCell ref="A32:A33"/>
    <mergeCell ref="A35:A36"/>
    <mergeCell ref="A38:A40"/>
    <mergeCell ref="A41:A44"/>
    <mergeCell ref="A46:A48"/>
    <mergeCell ref="A50:A52"/>
    <mergeCell ref="A54:A57"/>
    <mergeCell ref="A62:A64"/>
    <mergeCell ref="A66:A68"/>
    <mergeCell ref="A70:A72"/>
    <mergeCell ref="H4:H5"/>
    <mergeCell ref="A22:A25"/>
    <mergeCell ref="B2:G2"/>
    <mergeCell ref="A4:A5"/>
    <mergeCell ref="B4:C5"/>
    <mergeCell ref="D4:D5"/>
    <mergeCell ref="E4:E5"/>
    <mergeCell ref="B6:C6"/>
    <mergeCell ref="A7:C7"/>
    <mergeCell ref="A8:A11"/>
    <mergeCell ref="A13:A15"/>
    <mergeCell ref="A17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SCHEDULES 2025-26</vt:lpstr>
      <vt:lpstr>COMPARATIVE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2026-01-07T06:38:17Z</dcterms:modified>
</cp:coreProperties>
</file>